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showInkAnnotation="0" codeName="Questa_cartella_di_lavoro"/>
  <mc:AlternateContent xmlns:mc="http://schemas.openxmlformats.org/markup-compatibility/2006">
    <mc:Choice Requires="x15">
      <x15ac:absPath xmlns:x15ac="http://schemas.microsoft.com/office/spreadsheetml/2010/11/ac" url="https://fondocasella-my.sharepoint.com/personal/e_stagno_fondocasella_it/Documents/Documenti/Scanned Documents/Documents/BANDO DI GARA 2025_COMPARTO SOLIDARIETA/PACCHETTO FINALE BANDO E SITO/"/>
    </mc:Choice>
  </mc:AlternateContent>
  <xr:revisionPtr revIDLastSave="1" documentId="13_ncr:1_{F1026034-F6D5-4CAE-86DC-A5FB0237DF91}" xr6:coauthVersionLast="47" xr6:coauthVersionMax="47" xr10:uidLastSave="{CA81B225-6E6B-486A-8AAD-BA0F9165C24D}"/>
  <bookViews>
    <workbookView xWindow="-108" yWindow="-108" windowWidth="23256" windowHeight="12576" tabRatio="802" activeTab="3" xr2:uid="{00000000-000D-0000-FFFF-FFFF00000000}"/>
  </bookViews>
  <sheets>
    <sheet name="Istruzioni" sheetId="6" r:id="rId1"/>
    <sheet name="Tabelle" sheetId="3" r:id="rId2"/>
    <sheet name="Questionario" sheetId="8" r:id="rId3"/>
    <sheet name="TrackRecord" sheetId="7" r:id="rId4"/>
  </sheets>
  <externalReferences>
    <externalReference r:id="rId5"/>
  </externalReferences>
  <definedNames>
    <definedName name="_xlnm.Print_Area" localSheetId="0">Istruzioni!$B$2:$B$38</definedName>
    <definedName name="_xlnm.Print_Area" localSheetId="1">Tabelle!$B$1:$H$157</definedName>
    <definedName name="NOME">[1]Indice!$E$9</definedName>
    <definedName name="_xlnm.Print_Titles" localSheetId="2">Questionario!$1:$3</definedName>
    <definedName name="_xlnm.Print_Titles" localSheetId="1">Tabelle!$1:$2</definedName>
    <definedName name="_xlnm.Print_Titles" localSheetId="3">TrackRecord!$1:$1</definedName>
    <definedName name="Z_1CC90BFD_C4CD_4CCA_995A_9F0ACC152DA3_.wvu.PrintArea" localSheetId="2" hidden="1">Questionario!$B$3:$E$25</definedName>
    <definedName name="Z_1CC90BFD_C4CD_4CCA_995A_9F0ACC152DA3_.wvu.PrintArea" localSheetId="1" hidden="1">Tabelle!$A$4:$H$148</definedName>
    <definedName name="Z_1CC90BFD_C4CD_4CCA_995A_9F0ACC152DA3_.wvu.PrintArea" localSheetId="3" hidden="1">TrackRecord!#REF!</definedName>
  </definedNames>
  <calcPr calcId="191029"/>
  <customWorkbookViews>
    <customWorkbookView name="andrea nanni - Personal View" guid="{1CC90BFD-C4CD-4CCA-995A-9F0ACC152DA3}" mergeInterval="0" personalView="1" maximized="1" xWindow="-9" yWindow="-9" windowWidth="1298" windowHeight="1008"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8" l="1"/>
  <c r="F6" i="8"/>
  <c r="C64" i="3"/>
  <c r="D68" i="3"/>
  <c r="G126" i="3"/>
  <c r="F24" i="8" l="1"/>
  <c r="F22" i="8"/>
  <c r="F19" i="8"/>
  <c r="F18" i="8"/>
  <c r="F17" i="8"/>
  <c r="F16" i="8"/>
  <c r="F15" i="8"/>
  <c r="F13" i="8"/>
  <c r="F12" i="8"/>
  <c r="F11" i="8"/>
  <c r="C5" i="8"/>
  <c r="C6" i="8" s="1"/>
  <c r="C7" i="8" s="1"/>
  <c r="C9" i="8" s="1"/>
  <c r="C10" i="8" s="1"/>
  <c r="E5" i="8" l="1"/>
  <c r="C11" i="8"/>
  <c r="C12" i="8" s="1"/>
  <c r="C13" i="8" s="1"/>
  <c r="C14" i="8" s="1"/>
  <c r="E10" i="8"/>
  <c r="C16" i="8" l="1"/>
  <c r="C17" i="8" l="1"/>
  <c r="C18" i="8" s="1"/>
  <c r="C19" i="8" l="1"/>
  <c r="C21" i="8" l="1"/>
  <c r="E20" i="8"/>
  <c r="C20" i="8"/>
  <c r="E21" i="8" l="1"/>
  <c r="C22" i="8"/>
  <c r="C23" i="8" l="1"/>
  <c r="E23" i="8" l="1"/>
  <c r="C24" i="8"/>
  <c r="C25" i="8" s="1"/>
  <c r="H86" i="3" l="1"/>
  <c r="E43" i="3" l="1"/>
  <c r="E33" i="3"/>
  <c r="E41" i="3" s="1"/>
  <c r="E28" i="3"/>
  <c r="E18" i="3"/>
  <c r="E26" i="3" s="1"/>
  <c r="F131" i="3" l="1"/>
  <c r="E131" i="3"/>
  <c r="C136" i="3" s="1"/>
  <c r="D131" i="3"/>
  <c r="B131" i="3"/>
  <c r="B107" i="3"/>
  <c r="D64" i="3"/>
  <c r="D43" i="3"/>
  <c r="C43" i="3"/>
  <c r="D33" i="3"/>
  <c r="D41" i="3" s="1"/>
  <c r="C33" i="3"/>
  <c r="C41" i="3" s="1"/>
  <c r="D28" i="3"/>
  <c r="C28" i="3"/>
  <c r="D18" i="3"/>
  <c r="D26" i="3" s="1"/>
  <c r="C18" i="3"/>
  <c r="C26" i="3" s="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<sst xmlns="http://schemas.openxmlformats.org/spreadsheetml/2006/main" count="236" uniqueCount="199">
  <si>
    <t>N.risorse</t>
  </si>
  <si>
    <t>TOTALE</t>
  </si>
  <si>
    <t xml:space="preserve">Ruolo nel mandato </t>
  </si>
  <si>
    <t>Sede di lavoro (città)</t>
  </si>
  <si>
    <t>Altro (specificare)</t>
  </si>
  <si>
    <t>Si prega di considerare con estrema attenzione le istruzioni di seguito riportate in quanto contenenti elementi che possono influenzare l'attribuzione di punteggio utile ai fini della definizione della graduatorie di merito.</t>
  </si>
  <si>
    <t>% obbligazionario societario</t>
  </si>
  <si>
    <t>% altri investimenti</t>
  </si>
  <si>
    <t>Anni nel ruolo</t>
  </si>
  <si>
    <t>Società</t>
  </si>
  <si>
    <t>Dal</t>
  </si>
  <si>
    <t>Al</t>
  </si>
  <si>
    <t>Posizione manageriale</t>
  </si>
  <si>
    <t>% obbligazionario governativo</t>
  </si>
  <si>
    <t>% liquidità e strumenti monetari</t>
  </si>
  <si>
    <t>Tipologia</t>
  </si>
  <si>
    <t>Anno conseguimento</t>
  </si>
  <si>
    <t>Conseguito presso</t>
  </si>
  <si>
    <t>Luogo</t>
  </si>
  <si>
    <t>Quesiti che prevedono la compilazione di campi di testo liberi:</t>
  </si>
  <si>
    <t>• Eventuali informazioni che si ritenesse necessario fornire in aggiunta a quanto richiesto dovranno essere incluse nel medesimo file pdf suddetto. Al riguardo si prega di utilizzare la massima sinteticità e di contenere a casi specifici, oggettivamente rilevanti e motivabili (es. impossibilità di esporre i dati secondo la metodologia richiesta e relative motivazioni) le informazioni aggiuntive.</t>
  </si>
  <si>
    <t>Quesiti che prevedono la compilazione di campi numerici:</t>
  </si>
  <si>
    <t>• in via generale le unità di misura sono indicate nei quesiti stessi. Ad esempio, se il quesito richiede un dato espresso in Mln.€ inserire solo un numero nella apposita cella, senza unità di misura. Inoltre, tutti i dati numerici dovranno essere riportati secondo la notazione italiana (utilizzando il punto (".") per separare le migliaia, la virgola (",") per separare i decimali).</t>
  </si>
  <si>
    <t>Per quanto riguarda i dati relativi al patrimonio/numero di portafogli gestiti, essi devono intendersi riferiti al 31 dicembre di ogni anno considerato, salvo diversa indicazione.</t>
  </si>
  <si>
    <t>Ai fini del questionario, fatte salve le istruzioni specifiche contenute nelle singole domande, si considerano “Clienti/Investitori Istituzionali” i seguenti tipi di clienti:</t>
  </si>
  <si>
    <t>2. Clienti/Investitori Istituzionali Esteri: oltre alle tipologie estere corrispondenti a quelle previste per “Clienti/Investitori Istituzionali Italiani” vanno inclusi gli Organismi Sovranazionali; si escludono invece OICR e SICAV.</t>
  </si>
  <si>
    <t>Gli OICR/SICAV non si considerano pertanto facenti parte della clientela istituzionale; la richiesta di informazioni sugli stessi, ove prevista, è effettuata espressamente.</t>
  </si>
  <si>
    <t>Infine, si considerano "clienti captive" ai fini del questionario: gli enti/società facenti parte del medesimo gruppo di appartenenza della società candidata.</t>
  </si>
  <si>
    <t>In tal caso, per "OICR/SICAV" ai fini del questionario vanno intesi ed esclusivamente indicati quelli rientranti nell'ambito di applicazione della direttiva 2009/65/UE e ss. (cd. "Ucits").</t>
  </si>
  <si>
    <t>numero titoli</t>
  </si>
  <si>
    <t xml:space="preserve">la tipologia di Cliente (a pena di esclusione) </t>
  </si>
  <si>
    <t>Sezioni del Questionario</t>
  </si>
  <si>
    <t>Il questionario si compone delle seguenti sezioni:</t>
  </si>
  <si>
    <t>Definizioni e istruzioni per la compilazione</t>
  </si>
  <si>
    <t>Sez.</t>
  </si>
  <si>
    <t>Num.</t>
  </si>
  <si>
    <t>Domanda</t>
  </si>
  <si>
    <t>Risposta</t>
  </si>
  <si>
    <t>Laddove richiesto, i rendimenti nominali dovranno essere calcolati secondo la metodologia GIPS, in Euro, applicando il cambio ufficiale BCE, ed espressi in percentuale, fino alla seconda cifra decimale.</t>
  </si>
  <si>
    <t>caratt. res.</t>
  </si>
  <si>
    <t>3. Team di gestione e risk management</t>
  </si>
  <si>
    <t>Esposizione valuta lorda (coperture cambio) non euro (su tot. ptf.)</t>
  </si>
  <si>
    <t>Esposizione valuta netta (coperture cambio) non euro (su tot. ptf.)</t>
  </si>
  <si>
    <t>rendimento annuo (percentuale)</t>
  </si>
  <si>
    <t xml:space="preserve">OICR/SICAV Ucits </t>
  </si>
  <si>
    <t>*Escludere patrimoni gestiti per enti/società del Gruppo di appartenenza</t>
  </si>
  <si>
    <t>Illustrare ULTERIORI ELEMENTI di composizione del portafoglio, ritenuti utili al fine di consentire una verifica rispetto ai criteri di conformità previsti nella sezione 4 (ove ritenuto necessario è possibile fornire pdf a parte).</t>
  </si>
  <si>
    <t>Gli importi dei patrimoni devono essere espressi in milioni di Euro applicando il cambio ufficiale BCE rilevato nell’ultimo giorno lavorativo disponibile di ciascun anno.</t>
  </si>
  <si>
    <t>Adesione</t>
  </si>
  <si>
    <t>United Nations Principles for Responsible Investment</t>
  </si>
  <si>
    <t>United Nations Global Compact</t>
  </si>
  <si>
    <t>United Nations Principles for Sustainable Insurance</t>
  </si>
  <si>
    <t>Forum per la Finanza Sostenibile</t>
  </si>
  <si>
    <t>Indicare per il portafoglio:
-  il benchmark, specificando per ogni singolo indice che lo compone: peso e relativo ticker Bloomberg 
- obiettivi e limiti di rischio previsti (es. limite max di TEV)</t>
  </si>
  <si>
    <t>Bmk 1</t>
  </si>
  <si>
    <t>Bmk 3</t>
  </si>
  <si>
    <t>Bmk 2</t>
  </si>
  <si>
    <t>Anno di adesione</t>
  </si>
  <si>
    <t>Numero indicativo titoli per la gestione del mandato</t>
  </si>
  <si>
    <t>Rendimento atteso a 5 anni (medio annuo asset class)</t>
  </si>
  <si>
    <t>Volatilità attesa a 5 anni (media annua asset class)</t>
  </si>
  <si>
    <t>Rendimento atteso a 5 anni (medio annuo totale)</t>
  </si>
  <si>
    <t>Volatilità attesa a 5 anni (media annua totale)</t>
  </si>
  <si>
    <t>TOTALE PATRIMONIO</t>
  </si>
  <si>
    <t>TOTALE NUMERO PORTAFOGLI</t>
  </si>
  <si>
    <t>Esperienza Lavorativa: Ruolo</t>
  </si>
  <si>
    <t>Formazione: descrizione titolo</t>
  </si>
  <si>
    <t>Aum (Mln €) a fine periodo</t>
  </si>
  <si>
    <t>FONDI PENSIONE NEGOZIALI ITALIANI</t>
  </si>
  <si>
    <t>FONDI PENSIONE PREESISTENTI ITALIANI</t>
  </si>
  <si>
    <t>ALTRI CLIENTI ISTITUZIONALI ITALIANI</t>
  </si>
  <si>
    <t>ALTRI CLIENTI ISTITUZIONALI ESTERI</t>
  </si>
  <si>
    <t>Mandato 1</t>
  </si>
  <si>
    <t>Mandato 2</t>
  </si>
  <si>
    <t>Mandato 3</t>
  </si>
  <si>
    <t>Mandato 4</t>
  </si>
  <si>
    <t>Bmk 4</t>
  </si>
  <si>
    <t>modalità di implementazione prevalente</t>
  </si>
  <si>
    <t>Informazioni generali</t>
  </si>
  <si>
    <t>Per l'indicazione del Turnover di portafoglio si richiede - ove possibile - di utilizzare le modalità richieste da Covip (cfr. circolare 17 febbraio 2012 prot. 648).</t>
  </si>
  <si>
    <t>Peso indicativo OICR in portafoglio</t>
  </si>
  <si>
    <t>Data di avvio della gestione</t>
  </si>
  <si>
    <t>Anni di esperienza nel Risk Management</t>
  </si>
  <si>
    <t>Mandati segregati per investitori istituzionali non captive*</t>
  </si>
  <si>
    <t>% azionario</t>
  </si>
  <si>
    <t>Sede statutaria della Società candidata</t>
  </si>
  <si>
    <t>Società esterna responsabile dell'audit</t>
  </si>
  <si>
    <t>Autorizzazione a svolgere l'attività prevista dal Bando</t>
  </si>
  <si>
    <t>Con riferimento alla data di pubblicazione del Bando, indicare in Tabella le informazioni societarie richieste.</t>
  </si>
  <si>
    <t>1. Informazioni generali</t>
  </si>
  <si>
    <t>Numero</t>
  </si>
  <si>
    <t>Track Record</t>
  </si>
  <si>
    <t>4. Track record</t>
  </si>
  <si>
    <t>Indirizzo dell'eventuale succursale italiana o altra stabile organizzazione o sede in Italia (propria o del Gruppo di appartenenza)</t>
  </si>
  <si>
    <t>Riferirsi alla data di pubblicazione del Bando</t>
  </si>
  <si>
    <t>Il portafoglio è gestito dallo stesso team preposto alla gestione del mandato e dichiarato nella Sezione 3?***</t>
  </si>
  <si>
    <t>Ai fini del presente questionario possono essere presentati esclusivamente portafogli valutati e rendicontati secondo valori e criteri di mercato.</t>
  </si>
  <si>
    <t>Descrivere le responsabilità ed i ruoli del team di gestione nell'implementazione delle strategie evidenziando in particolare:
- le modalità volte a perseguire la best execution;
- le responsabilità nell'execution;
- le modalità di interfaccia con i trader e con i broker e le policy relative ad eventuali controparti del gruppo di appartenenza.
(massimo 1000 caratteri)</t>
  </si>
  <si>
    <t>Indicare in Tabella le informazioni sintetiche richieste sul responsabile della funzione Risk Management. È possibile allegare CV dettagliato in formato .pdf.</t>
  </si>
  <si>
    <t>Anni in Società</t>
  </si>
  <si>
    <t>Anni di esperienza nella Gestione di portafoglio</t>
  </si>
  <si>
    <t>Team di Gestione del portafoglio (max 5 risorse con min 2 anni di esperienza, incluso il responsabile)</t>
  </si>
  <si>
    <t>Responsabile della Gestione</t>
  </si>
  <si>
    <t>Formazione: Descrizione Titolo</t>
  </si>
  <si>
    <t>Indicare in Tabella:
- le informazioni sintetiche richieste sul responsabile della gestione del mandato (è possibile allegare CV dettagliato in pdf);
- l'esperienza delle risorse (fino a un massimo di 5, incluso il Responsabile della gestione), con almeno due anni di esperienza lavorativa, dedicate alla gestione del mandato.</t>
  </si>
  <si>
    <t xml:space="preserve">la nazionalità del Cliente - Paese (a pena di esclusione) </t>
  </si>
  <si>
    <t>peso % proposta iniziale PTF</t>
  </si>
  <si>
    <t>Rating (bond)</t>
  </si>
  <si>
    <t>Duration (anni, solo bond)</t>
  </si>
  <si>
    <t>Duration (anni, bond + eventuali esposizioni in derivati)</t>
  </si>
  <si>
    <t>Rendimento a scadenza - local currency (bond)</t>
  </si>
  <si>
    <t>Rendimento a scadenza - euro hedged (bond)*</t>
  </si>
  <si>
    <t>Esposizione su strumenti obbligazionari subordinati (su tot. ptf.)</t>
  </si>
  <si>
    <t>Esposizione su strumenti obbligazionari cartolarizzati (su tot. ptf.)</t>
  </si>
  <si>
    <t>Bid - ask medio della proposta (bps)</t>
  </si>
  <si>
    <t>Turnover annuo atteso</t>
  </si>
  <si>
    <t>* ossia inclusiva dei costi di copertura del cambio vs. euro</t>
  </si>
  <si>
    <t>Nome della Società candidata.</t>
  </si>
  <si>
    <t>Specificare se si intende utilizzare OICR/ETF. 
In caso positivo chiarirne motivazioni, costi a carico del Fondo Pensione, modalità di fornitura delle informazioni necessarie ad assolvere i controlli del Fondo Pensione in coerenza alla normativa di settore; denominazione e AuM degli OICR/ETF eventualmente individuati per il mandato.  
(massimo 1000 caratteri)</t>
  </si>
  <si>
    <t>Excess return</t>
  </si>
  <si>
    <t>TEV attesa</t>
  </si>
  <si>
    <t>rating medio portafoglio obbligazionario</t>
  </si>
  <si>
    <t>duration media portafoglio obbligazionario</t>
  </si>
  <si>
    <t>rendimento a scadenza medio portafoglio obbligazionario</t>
  </si>
  <si>
    <t>Indicare se nelle scelte di investimento sono considerati principi ESG. 
In caso affermativo descriverne: 
- processo di analisi, specificando se si ricorre a ricerca interna e/o esterna; 
- criteri negativi di esclusione (es. Convenzioni internazionali, armi, carbone etc);
- criteri positivi di selezione (es. Best in Class, Tematici, Integrazione di variabili ESG);
- politica di engagement eventualmente formalizzata e/o applicata;
- numerosità, ruolo e organizzazione del team coinvolto.
(massimo 2000 caratteri)
Infine indicare in Tabella eventuale adesioni a charter internazionali in materia di sostenibilità, principi, codici di condotta, iniziative nazionali o internazionali specificando l'anno di adesione.</t>
  </si>
  <si>
    <t>- di cui gestito tramite approccio ESG (% su TOTALE PATRIMONIO)</t>
  </si>
  <si>
    <t>- di cui gestito tramite approccio ESG (% su TOTALE NUMERO PORTAFOGLI)</t>
  </si>
  <si>
    <t>Il portafoglio è gestito secondo un approccio ESG?***</t>
  </si>
  <si>
    <t>In caso affermativo, specificare le modalità di implementazione di approccio ESG al portafoglio</t>
  </si>
  <si>
    <t>Esposizione su strumenti obbligazionari ibridi (su tot. ptf.)</t>
  </si>
  <si>
    <t>Descrivere brevemente:
- struttura e ripartizione per aree di business del Gruppo di appartenenza indicando, in particolare, il peso dell'attività di asset management rispetto al totale delle attività svolte;
- la compagine azionaria della Società candidata e i relativi rapporti di controllo rispetto al Gruppo di appartenenza;
- l'organigramma della Società candidata (è possibile presentare allegato .pdf);
- l'eventuale divisione dedicata alla clientela istituzionale presso la candidata.
(massimo 2000 caratteri)</t>
  </si>
  <si>
    <t>Duration 
(anni, bond)</t>
  </si>
  <si>
    <t>BMK</t>
  </si>
  <si>
    <t>PTF</t>
  </si>
  <si>
    <t>Dividend Yield (azioni)</t>
  </si>
  <si>
    <t>Portafogli simili gestiti alla data di pubblicazione del Bando (fornire se possibile ulteriori dettagli rispetto a tali portafogli in allegato .pdf)</t>
  </si>
  <si>
    <t>Price Earnings (azioni)</t>
  </si>
  <si>
    <t>Se presenti, descrivere eventuali rating assegnati al Gestore da parte di società di valutazione specializzate (es. Citywire, Morningstar...)</t>
  </si>
  <si>
    <t>Gruppo di appartenenza della Società candidata</t>
  </si>
  <si>
    <t>Capitale sociale - Società candidata (Mln €)</t>
  </si>
  <si>
    <t>Mezzi di terzi in gestione ovvero le attività a copertura delle riserve tecniche dei Rami Vita - Gruppo di appartenenza (Mln €)</t>
  </si>
  <si>
    <t>Composizione per PATRIMONIO (Mln €)</t>
  </si>
  <si>
    <t>Patrimonio (Mln €)</t>
  </si>
  <si>
    <t>il nome del Cliente (la mancata indicazione comporta una penalizzazione)**</t>
  </si>
  <si>
    <t>• Taluni quesiti prevedono la presentazione di allegati. Tali allegati dovranno necessariamente essere inviati su unico file pdf indicando il numero del quesito di riferimento. Il file pdf dovrà essere denominato nella seguente forma : "Nome del candidato_Allegati al questionario".</t>
  </si>
  <si>
    <t>1. Clienti/Investitori istituzionali Italiani: Fondi pensione italiani, Casse di previdenza, Fondazioni, Enti Pubblici, Assicurazioni relativamente a sole gestioni separate del ramo Vita, Banche; si escludono invece OICR e SICAV.</t>
  </si>
  <si>
    <t>caratteri residui</t>
  </si>
  <si>
    <t>Indicare (includendo contatto telefonico e indirizzo mail): 
- Referenti per la selezione (al massimo 2 nominativi);
- il Relationship Manager di lingua italiana incaricato in caso di affidamento.</t>
  </si>
  <si>
    <t>Descrivere, con riferimento all'articolo 6 comma 5-quinquies del D.lgs 252/2005, i vostri processi e strumenti a supporto della valutazione dell'affidabilità degli emittenti obbligazionari, in particolare specificando eventuali elementi di analisi ulteriori rispetto ai rating assegnati dalle agenzie specializzate (es. Moody's, S&amp;P, Fitch) e il nr. di emittenti (distinguendo tra governativi, corporate IG e HY) sottoposti a tale screening proprietario.
(massimo 1000 caratteri)</t>
  </si>
  <si>
    <t>Specificare se si intende conferire delega di gestione; in caso affermativo specificare:
- nome della società delegante e della società delegata (chiarendo se quest'ultima appartiene allo stesso gruppo della delegante);
- contenuto della delega (parziale/totale), chiarendo quali attività/funzioni resterebbero in capo alla società delegante.
(massimo 1000 caratteri)</t>
  </si>
  <si>
    <t>Composizione per NUMERO PORTAFOGLI (nr)</t>
  </si>
  <si>
    <t>Indicare i principali elementi qualificanti la politica di remunerazione del responsabile della gestione (massimo 1000 caratteri).</t>
  </si>
  <si>
    <r>
      <t xml:space="preserve">Specificare se si intende utilizzare derivati per il mandato, chiarendo tipologia di strumenti, finalità operative e stile di gestione, modalità di assolvimento degli obbilighi della normativa EMIR (reg. UE 648/2012) in nome e per conto del Fondo Pensione.
</t>
    </r>
    <r>
      <rPr>
        <sz val="12"/>
        <rFont val="Cambria"/>
        <family val="1"/>
        <scheme val="major"/>
      </rPr>
      <t>(max 1000 caratteri)</t>
    </r>
  </si>
  <si>
    <r>
      <t xml:space="preserve">Indicare se sono formalizzate specifiche policy/procedure interne in materia di:
- prevenzione dei conflitti di interesse;
- gestione dei conflitti di interesse per i Fondi Pensione italiani ai sensi della normativa vigente (D. lgs 252/05 e DM 166/14);
- antiriciclaggio / anticorruzione.
Indicare inoltre se sono adottati:
- codici etici che sanzionino comportamenti contrari agli interessi della clientela;
</t>
    </r>
    <r>
      <rPr>
        <sz val="12"/>
        <rFont val="Cambria"/>
        <family val="1"/>
        <scheme val="major"/>
      </rPr>
      <t>- modello di organizzazione, gestione e controllo (es. ai sensi ex. D.lgs 231/01).</t>
    </r>
    <r>
      <rPr>
        <sz val="12"/>
        <color theme="1"/>
        <rFont val="Cambria"/>
        <family val="1"/>
        <scheme val="major"/>
      </rPr>
      <t xml:space="preserve">
 (massimo 1000 caratteri)</t>
    </r>
  </si>
  <si>
    <r>
      <t xml:space="preserve">Indicare:
- gli eventi societari accaduti negli ultimi 3 anni, ovvero già prevedibili alla data di compilazione del questionario, che hanno avuto/potranno avere riflessi sulla organizzazione dell’asset management e/o sulla gestione di mandati similari;
- se presente, l'ultimo rating assegnato per l'attività di gestione di portafoglio (es. Fitch AMR asset management) alla Società candidata, specificandone l'anno di riferimento;
- </t>
    </r>
    <r>
      <rPr>
        <u/>
        <sz val="12"/>
        <rFont val="Cambria"/>
        <family val="1"/>
        <scheme val="major"/>
      </rPr>
      <t>(rispondere solo nel caso di candidata con sede statutaria UK</t>
    </r>
    <r>
      <rPr>
        <sz val="12"/>
        <rFont val="Cambria"/>
        <family val="1"/>
        <scheme val="major"/>
      </rPr>
      <t>) Alla luce dell’obbligo, per i gestori di un fondo pensione italiano, di avere sede statutaria in un paese aderente all’UE, indicare qual è la soluzione operativa adottata o che si ritiene più adeguato adottare per il rispetto della previsione di legge post “Brexit”.
(massimo 1000 caratteri)</t>
    </r>
  </si>
  <si>
    <r>
      <t xml:space="preserve">Indicare sinteticamente: 
- struttura e funzionamento del team di gestione dedicato al mandato;
- stabilità e continuità degli attuali componenti;
- eventuali variazioni negli ultimi 3 anni o già prevedibili alla data di compilazione del questionario.
(massimo 2000 caratteri, allegare in pdf </t>
    </r>
    <r>
      <rPr>
        <b/>
        <u/>
        <sz val="12"/>
        <color theme="1"/>
        <rFont val="Cambria"/>
        <family val="1"/>
        <scheme val="major"/>
      </rPr>
      <t>solamente l'organigramma in forma grafica</t>
    </r>
    <r>
      <rPr>
        <sz val="12"/>
        <color theme="1"/>
        <rFont val="Cambria"/>
        <family val="1"/>
        <scheme val="major"/>
      </rPr>
      <t>)</t>
    </r>
  </si>
  <si>
    <r>
      <t>In ipotesi di candidatura con &lt;&lt;</t>
    </r>
    <r>
      <rPr>
        <b/>
        <sz val="12"/>
        <rFont val="Cambria"/>
        <family val="1"/>
        <scheme val="major"/>
      </rPr>
      <t>delega totale</t>
    </r>
    <r>
      <rPr>
        <sz val="12"/>
        <rFont val="Cambria"/>
        <family val="1"/>
        <scheme val="major"/>
      </rPr>
      <t xml:space="preserve">&gt;&gt; di gestione la sezione 1 ("Informazioni generali") dovrà essere compilata sia dalla società </t>
    </r>
    <r>
      <rPr>
        <u/>
        <sz val="12"/>
        <rFont val="Cambria"/>
        <family val="1"/>
        <scheme val="major"/>
      </rPr>
      <t>delegante</t>
    </r>
    <r>
      <rPr>
        <sz val="12"/>
        <rFont val="Cambria"/>
        <family val="1"/>
        <scheme val="major"/>
      </rPr>
      <t xml:space="preserve"> che dalla società </t>
    </r>
    <r>
      <rPr>
        <u/>
        <sz val="12"/>
        <rFont val="Cambria"/>
        <family val="1"/>
        <scheme val="major"/>
      </rPr>
      <t>delegata</t>
    </r>
    <r>
      <rPr>
        <sz val="12"/>
        <rFont val="Cambria"/>
        <family val="1"/>
        <scheme val="major"/>
      </rPr>
      <t xml:space="preserve">; le restanti sezioni dovranno essere compilate </t>
    </r>
    <r>
      <rPr>
        <u/>
        <sz val="12"/>
        <rFont val="Cambria"/>
        <family val="1"/>
        <scheme val="major"/>
      </rPr>
      <t>unicamente</t>
    </r>
    <r>
      <rPr>
        <sz val="12"/>
        <rFont val="Cambria"/>
        <family val="1"/>
        <scheme val="major"/>
      </rPr>
      <t xml:space="preserve"> dalla società </t>
    </r>
    <r>
      <rPr>
        <u/>
        <sz val="12"/>
        <rFont val="Cambria"/>
        <family val="1"/>
        <scheme val="major"/>
      </rPr>
      <t>delegata</t>
    </r>
    <r>
      <rPr>
        <sz val="12"/>
        <rFont val="Cambria"/>
        <family val="1"/>
        <scheme val="major"/>
      </rPr>
      <t>.
Viceversa, in ipotesi di candidatura con &lt;&lt;</t>
    </r>
    <r>
      <rPr>
        <b/>
        <sz val="12"/>
        <rFont val="Cambria"/>
        <family val="1"/>
        <scheme val="major"/>
      </rPr>
      <t>delega parziale</t>
    </r>
    <r>
      <rPr>
        <sz val="12"/>
        <rFont val="Cambria"/>
        <family val="1"/>
        <scheme val="major"/>
      </rPr>
      <t xml:space="preserve">&gt;&gt; di gestione </t>
    </r>
    <r>
      <rPr>
        <u/>
        <sz val="12"/>
        <rFont val="Cambria"/>
        <family val="1"/>
        <scheme val="major"/>
      </rPr>
      <t>tutte</t>
    </r>
    <r>
      <rPr>
        <sz val="12"/>
        <rFont val="Cambria"/>
        <family val="1"/>
        <scheme val="major"/>
      </rPr>
      <t xml:space="preserve"> le sezioni del questionario dovranno essere compilate sia dalla società </t>
    </r>
    <r>
      <rPr>
        <u/>
        <sz val="12"/>
        <rFont val="Cambria"/>
        <family val="1"/>
        <scheme val="major"/>
      </rPr>
      <t>delegante</t>
    </r>
    <r>
      <rPr>
        <sz val="12"/>
        <rFont val="Cambria"/>
        <family val="1"/>
        <scheme val="major"/>
      </rPr>
      <t xml:space="preserve"> che dalla società </t>
    </r>
    <r>
      <rPr>
        <u/>
        <sz val="12"/>
        <rFont val="Cambria"/>
        <family val="1"/>
        <scheme val="major"/>
      </rPr>
      <t>delegata</t>
    </r>
    <r>
      <rPr>
        <sz val="12"/>
        <rFont val="Cambria"/>
        <family val="1"/>
        <scheme val="major"/>
      </rPr>
      <t>.</t>
    </r>
  </si>
  <si>
    <t xml:space="preserve">Questionario </t>
  </si>
  <si>
    <t>2. Proposta per Fondo Dirigenti</t>
  </si>
  <si>
    <t>Indicare quali sono i parametri monitorati dal Risk Manager per questo tipo di mandato, quale reportistica standard viene rilasciata al Fondo e con quale periodicità.
Indicare, inoltre, disponibilità ad adeguare i contenuti della reportistica al Fondo sulla base della compilazione di appositi template forniti dal Fondo sia in fase di set-up che di successiva gestione del mandato.
(massimo 2000 caratteri)</t>
  </si>
  <si>
    <t xml:space="preserve">
** In relazione al nome del Cliente, il Fondo si impegna a tenere il più rigoroso riserbo in ordine a qualsiasi dato, notizia o informazione fornita e l'utilizzo strettamente connesso alle finalità del presente questionario per il consulente di cui Fondo si avvale nella valutazione dei questionari. Il Fondo è disponibile inoltre a concordare con la società candidata eventuali accordi di riservatezza ove si ritengano necessari
*** Si segnala che una risposta negativa a tali domande non implica l'esclusione del portafoglio presentato.</t>
  </si>
  <si>
    <t>Per singolo mandato, indicare:</t>
  </si>
  <si>
    <t>Gennaio 2025 - Giugno 2025</t>
  </si>
  <si>
    <t>Volatilità annua Gennaio 2022 - giugno 2025</t>
  </si>
  <si>
    <t>TEV annua Gennaio 2022 - giugno 2025</t>
  </si>
  <si>
    <t>Composizione del portafoglio al 30 giugno 2025</t>
  </si>
  <si>
    <t>Mandati per investitori istituzionali non captive*, di cui:</t>
  </si>
  <si>
    <t>Mandati per investitori istituzionali non captive*</t>
  </si>
  <si>
    <t>di cui Casse di Previdenza</t>
  </si>
  <si>
    <t>Obbligazionario governativo Italia</t>
  </si>
  <si>
    <t>Obbligazionario governativo Area Euro (esclusa Italia)</t>
  </si>
  <si>
    <t>Obbligazionario indicizzato all’inflazione EMU (esclusa Grecia)</t>
  </si>
  <si>
    <t>Obbligazionario governativo USA (coperto in EUR)</t>
  </si>
  <si>
    <t>Obbligazionario sovrano Paesi Emergenti (coperto in EUR)</t>
  </si>
  <si>
    <t>Obbligazionario corporate investment grade Area Euro</t>
  </si>
  <si>
    <t>Obbligazionario corporate globale (esclusa Area Euro, coperto in EUR)</t>
  </si>
  <si>
    <t>Obbligazionario corporate high yield globale (coperto in EUR)</t>
  </si>
  <si>
    <t>Azionario Italia</t>
  </si>
  <si>
    <t>Azionario Nord America</t>
  </si>
  <si>
    <t>AAS Fondo Dirigenti</t>
  </si>
  <si>
    <t>Illustrare sinteticamente come si intende ottimizzare la strategia di investimento individuata dall'AAS del fondo evidenziando in particolare:
- il processo di costruzione del portafoglio e la selezione titoli;
- le bande di oscillazione ritenute ottimali;
- le modalità di individuazione di eventuali criticità di mercato ed i tempi di reazione;
- quali comitati si riuniscono periodicamente, numero e ruolo dei partecipanti, presenza del responsabile della gestione del mandato e relativa incidenza nelle scelte;
- la tipologia di ricerca economico-finanziaria di cui ci si avvale, precisando quanta/quale parte della ricerca è svolta internamente, nr. di analisti interni (in FTE) e società/emittenti da questi monitorati per mandati simili.
(massimo 3000 caratteri)</t>
  </si>
  <si>
    <r>
      <t xml:space="preserve">peso % BMK
</t>
    </r>
    <r>
      <rPr>
        <sz val="12"/>
        <rFont val="Cambria"/>
        <family val="1"/>
        <scheme val="major"/>
      </rPr>
      <t>(AAS)</t>
    </r>
  </si>
  <si>
    <t>Responsabile e team dedicato alla Gestione del portafoglio</t>
  </si>
  <si>
    <t xml:space="preserve">Indicare in Tabella il patrimonio e il numero di portafogli gestiti a dic. 2022, dic. 2023, dic. 2024 e giugno 2025 </t>
  </si>
  <si>
    <t>Tabella 2 - Informazioni societarie</t>
  </si>
  <si>
    <t>Tabella 6 - Asset Under Management</t>
  </si>
  <si>
    <r>
      <t xml:space="preserve">Presentare in Tabella una proposta di allocazione iniziale del portafoglio nell'attuale contesto di mercato, </t>
    </r>
    <r>
      <rPr>
        <u/>
        <sz val="12"/>
        <color theme="1"/>
        <rFont val="Cambria"/>
        <family val="1"/>
        <scheme val="major"/>
      </rPr>
      <t xml:space="preserve">tenendo conto dell'AAS del fondo dichiarata nel Bando </t>
    </r>
    <r>
      <rPr>
        <sz val="12"/>
        <color theme="1"/>
        <rFont val="Cambria"/>
        <family val="1"/>
        <scheme val="major"/>
      </rPr>
      <t>nonchè dei limiti normativi previsti dal D.lgs 252/2005 e dal D.MEF. 166/14.
Descrivere, inoltre, le assunzioni su cui è stata costruita la proposta.
(massimo 2000 caratteri)</t>
    </r>
  </si>
  <si>
    <t>Tabella 10 - Proposta di portafoglio iniziale per asset class (totale=100%)</t>
  </si>
  <si>
    <t>Tabella 15 - Team di gestione e risk management</t>
  </si>
  <si>
    <t>Tabella 14 - Adesione a principi/codici ESG</t>
  </si>
  <si>
    <t>Tabella 19 -  Track record mandati per investitori istituzionali Europei</t>
  </si>
  <si>
    <t>Rendimenti calcolati secondo la metodologia GIPS, espressi in Euro, applicando il cambio ufficiale BCE (se espressi in altra valuta) ed in percentuale, fino alla seconda cifra decimale, al lordo di commissioni e fiscalità. I rendimenti dei benchmark (se richiesti) dovranno essere espressi in maniera coerente</t>
  </si>
  <si>
    <t>Tabella 19 - Dati di performance</t>
  </si>
  <si>
    <t xml:space="preserve">Compilare le Tabelle 19, includendo portafogli comparabili per composizione tra equity e bond con quello previsto nell'AAS del fondo, ordinati per patrimonio decrescente. Inserire inoltre i dati di performance specificati.
</t>
  </si>
  <si>
    <t>Tabella 17 - Risk Manager</t>
  </si>
  <si>
    <t>Tabella 10</t>
  </si>
  <si>
    <t>Tabelle 19</t>
  </si>
  <si>
    <t>• la lunghezza dei campi di testo è generalmente (non sempre) limitata ad un numero di caratteri ritenuto congruo. Tali dimensioni sono da intendersi come massime.</t>
  </si>
  <si>
    <t>COMPARTO SOLIDARIETA'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</si>
</sst>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
    <numFmt numFmtId="166" formatCode="#,##0.0"/>
    <numFmt numFmtId="167" formatCode="0_ ;\-0\ "/>
  </numFmts>
  <fonts count="30" x14ac:knownFonts="1">
    <font>
      <sz val="10"/>
      <name val="Arial"/>
    </font>
    <font>
      <sz val="11"/>
      <color theme="1"/>
      <name val="Calibri"/>
      <family val="2"/>
      <scheme val="minor"/>
    </font>
    <font>
      <sz val="10"/>
      <name val="Arial"/>
      <family val="2"/>
    </font>
    <font>
      <sz val="10"/>
      <name val="Arial"/>
      <family val="2"/>
    </font>
    <font>
      <b/>
      <sz val="12"/>
      <name val="Arial"/>
      <family val="2"/>
    </font>
    <font>
      <sz val="10"/>
      <name val="Arial"/>
      <family val="2"/>
    </font>
    <font>
      <u/>
      <sz val="10"/>
      <color theme="10"/>
      <name val="Arial"/>
      <family val="2"/>
    </font>
    <font>
      <sz val="12"/>
      <name val="Arial"/>
      <family val="2"/>
    </font>
    <font>
      <sz val="10"/>
      <name val="Arial"/>
      <family val="2"/>
    </font>
    <font>
      <sz val="12"/>
      <name val="Cambria"/>
      <family val="1"/>
      <scheme val="major"/>
    </font>
    <font>
      <b/>
      <sz val="12"/>
      <color theme="0"/>
      <name val="Cambria"/>
      <family val="1"/>
      <scheme val="major"/>
    </font>
    <font>
      <b/>
      <sz val="12"/>
      <name val="Cambria"/>
      <family val="1"/>
      <scheme val="major"/>
    </font>
    <font>
      <i/>
      <sz val="12"/>
      <name val="Cambria"/>
      <family val="1"/>
      <scheme val="major"/>
    </font>
    <font>
      <b/>
      <sz val="12"/>
      <color theme="1"/>
      <name val="Cambria"/>
      <family val="1"/>
      <scheme val="major"/>
    </font>
    <font>
      <sz val="12"/>
      <color theme="1"/>
      <name val="Cambria"/>
      <family val="1"/>
      <scheme val="major"/>
    </font>
    <font>
      <sz val="12"/>
      <color theme="0"/>
      <name val="Cambria"/>
      <family val="1"/>
      <scheme val="major"/>
    </font>
    <font>
      <b/>
      <u/>
      <sz val="12"/>
      <color theme="10"/>
      <name val="Cambria"/>
      <family val="1"/>
      <scheme val="major"/>
    </font>
    <font>
      <u/>
      <sz val="12"/>
      <color theme="10"/>
      <name val="Cambria"/>
      <family val="1"/>
      <scheme val="major"/>
    </font>
    <font>
      <u/>
      <sz val="12"/>
      <name val="Cambria"/>
      <family val="1"/>
      <scheme val="major"/>
    </font>
    <font>
      <u/>
      <sz val="12"/>
      <color theme="1"/>
      <name val="Cambria"/>
      <family val="1"/>
      <scheme val="major"/>
    </font>
    <font>
      <b/>
      <u/>
      <sz val="12"/>
      <color theme="1"/>
      <name val="Cambria"/>
      <family val="1"/>
      <scheme val="major"/>
    </font>
    <font>
      <sz val="12"/>
      <color rgb="FF000000"/>
      <name val="Cambria"/>
      <family val="1"/>
      <scheme val="major"/>
    </font>
    <font>
      <b/>
      <sz val="12"/>
      <color rgb="FF000000"/>
      <name val="Cambria"/>
      <family val="1"/>
      <scheme val="major"/>
    </font>
    <font>
      <b/>
      <sz val="22"/>
      <color rgb="FF0A419B"/>
      <name val="Cambria"/>
      <family val="1"/>
      <scheme val="major"/>
    </font>
    <font>
      <sz val="8"/>
      <name val="Arial"/>
      <family val="2"/>
    </font>
    <font>
      <b/>
      <sz val="22"/>
      <name val="Cambria"/>
      <family val="1"/>
      <scheme val="major"/>
    </font>
    <font>
      <i/>
      <sz val="12"/>
      <name val="Arial"/>
      <family val="2"/>
    </font>
    <font>
      <b/>
      <u/>
      <sz val="12"/>
      <name val="Arial"/>
      <family val="2"/>
    </font>
    <font>
      <b/>
      <sz val="20"/>
      <color rgb="FF0A419B"/>
      <name val="Cambria"/>
      <family val="1"/>
      <scheme val="major"/>
    </font>
    <font>
      <b/>
      <sz val="16"/>
      <color rgb="FF0A419B"/>
      <name val="Cambria"/>
      <family val="1"/>
      <scheme val="major"/>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2"/>
        <bgColor indexed="64"/>
      </patternFill>
    </fill>
    <fill>
      <patternFill patternType="solid">
        <fgColor rgb="FFFF0000"/>
        <bgColor indexed="64"/>
      </patternFill>
    </fill>
    <fill>
      <patternFill patternType="solid">
        <fgColor rgb="FF00B050"/>
        <bgColor indexed="64"/>
      </patternFill>
    </fill>
    <fill>
      <patternFill patternType="solid">
        <fgColor theme="7" tint="0.79998168889431442"/>
        <bgColor indexed="64"/>
      </patternFill>
    </fill>
  </fills>
  <borders count="32">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style="thin">
        <color indexed="64"/>
      </top>
      <bottom/>
      <diagonal/>
    </border>
    <border>
      <left/>
      <right/>
      <top/>
      <bottom style="thin">
        <color indexed="64"/>
      </bottom>
      <diagonal/>
    </border>
    <border>
      <left style="medium">
        <color rgb="FF005298"/>
      </left>
      <right style="medium">
        <color rgb="FF005298"/>
      </right>
      <top style="medium">
        <color rgb="FF005298"/>
      </top>
      <bottom style="medium">
        <color rgb="FF005298"/>
      </bottom>
      <diagonal/>
    </border>
    <border>
      <left style="thin">
        <color indexed="64"/>
      </left>
      <right style="thin">
        <color indexed="64"/>
      </right>
      <top style="double">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bottom style="dotted">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top style="dotted">
        <color indexed="64"/>
      </top>
      <bottom/>
      <diagonal/>
    </border>
    <border>
      <left style="hair">
        <color indexed="64"/>
      </left>
      <right style="thin">
        <color indexed="64"/>
      </right>
      <top style="dotted">
        <color indexed="64"/>
      </top>
      <bottom/>
      <diagonal/>
    </border>
  </borders>
  <cellStyleXfs count="15">
    <xf numFmtId="0" fontId="0" fillId="0" borderId="0"/>
    <xf numFmtId="0" fontId="3" fillId="0" borderId="0"/>
    <xf numFmtId="9" fontId="2" fillId="0" borderId="0" applyFont="0" applyFill="0" applyBorder="0" applyAlignment="0" applyProtection="0"/>
    <xf numFmtId="9" fontId="5"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2" fillId="0" borderId="0"/>
    <xf numFmtId="0" fontId="6" fillId="0" borderId="0" applyNumberFormat="0" applyFill="0" applyBorder="0" applyAlignment="0" applyProtection="0"/>
    <xf numFmtId="0" fontId="2" fillId="0" borderId="0"/>
    <xf numFmtId="0" fontId="2" fillId="0" borderId="0"/>
    <xf numFmtId="0" fontId="2" fillId="0" borderId="0"/>
    <xf numFmtId="0" fontId="2" fillId="0" borderId="0"/>
    <xf numFmtId="43" fontId="8" fillId="0" borderId="0" applyFont="0" applyFill="0" applyBorder="0" applyAlignment="0" applyProtection="0"/>
    <xf numFmtId="0" fontId="1" fillId="0" borderId="0"/>
    <xf numFmtId="9" fontId="2" fillId="0" borderId="0" applyFont="0" applyFill="0" applyBorder="0" applyAlignment="0" applyProtection="0"/>
  </cellStyleXfs>
  <cellXfs count="238">
    <xf numFmtId="0" fontId="0" fillId="0" borderId="0" xfId="0"/>
    <xf numFmtId="0" fontId="9" fillId="0" borderId="0" xfId="0" applyFont="1" applyAlignment="1">
      <alignment vertical="center"/>
    </xf>
    <xf numFmtId="0" fontId="9" fillId="0" borderId="0" xfId="6" applyFont="1" applyAlignment="1">
      <alignment vertical="center"/>
    </xf>
    <xf numFmtId="10" fontId="9" fillId="0" borderId="0" xfId="0" applyNumberFormat="1" applyFont="1" applyAlignment="1">
      <alignment vertical="center"/>
    </xf>
    <xf numFmtId="0" fontId="11" fillId="0" borderId="2" xfId="0" applyFont="1" applyBorder="1" applyAlignment="1">
      <alignment horizontal="center" vertical="center" wrapText="1"/>
    </xf>
    <xf numFmtId="0" fontId="9" fillId="0" borderId="0" xfId="0" applyFont="1" applyAlignment="1">
      <alignment horizontal="left" vertical="center"/>
    </xf>
    <xf numFmtId="0" fontId="9" fillId="0" borderId="0" xfId="0" applyFont="1" applyAlignment="1">
      <alignment vertical="center" wrapText="1"/>
    </xf>
    <xf numFmtId="167" fontId="9" fillId="0" borderId="8" xfId="12" applyNumberFormat="1" applyFont="1" applyFill="1" applyBorder="1" applyAlignment="1">
      <alignment horizontal="left" wrapText="1"/>
    </xf>
    <xf numFmtId="0" fontId="15" fillId="0" borderId="0" xfId="6" applyFont="1" applyAlignment="1">
      <alignment horizontal="left"/>
    </xf>
    <xf numFmtId="0" fontId="16" fillId="2" borderId="2" xfId="7" applyNumberFormat="1" applyFont="1" applyFill="1" applyBorder="1" applyAlignment="1">
      <alignment horizontal="center" vertical="center" wrapText="1"/>
    </xf>
    <xf numFmtId="0" fontId="16" fillId="2" borderId="3" xfId="7" applyNumberFormat="1" applyFont="1" applyFill="1" applyBorder="1" applyAlignment="1">
      <alignment horizontal="center" vertical="center" wrapText="1"/>
    </xf>
    <xf numFmtId="0" fontId="16" fillId="2" borderId="4" xfId="7" applyNumberFormat="1" applyFont="1" applyFill="1" applyBorder="1" applyAlignment="1">
      <alignment horizontal="center" vertical="center" wrapText="1"/>
    </xf>
    <xf numFmtId="0" fontId="11" fillId="0" borderId="0" xfId="6" applyFont="1" applyAlignment="1">
      <alignment horizontal="center" vertical="center"/>
    </xf>
    <xf numFmtId="0" fontId="9" fillId="0" borderId="0" xfId="6" applyFont="1" applyAlignment="1">
      <alignment horizontal="left" vertical="center"/>
    </xf>
    <xf numFmtId="0" fontId="13" fillId="0" borderId="3" xfId="6" applyFont="1" applyBorder="1" applyAlignment="1">
      <alignment horizontal="center" vertical="center" wrapText="1"/>
    </xf>
    <xf numFmtId="0" fontId="14" fillId="0" borderId="2" xfId="6" applyFont="1" applyBorder="1" applyAlignment="1">
      <alignment horizontal="left" vertical="center" wrapText="1"/>
    </xf>
    <xf numFmtId="0" fontId="9" fillId="4" borderId="2" xfId="6" applyFont="1" applyFill="1" applyBorder="1" applyAlignment="1">
      <alignment horizontal="left" vertical="center" wrapText="1"/>
    </xf>
    <xf numFmtId="0" fontId="13" fillId="0" borderId="2" xfId="6" applyFont="1" applyBorder="1" applyAlignment="1">
      <alignment horizontal="center" vertical="center" wrapText="1"/>
    </xf>
    <xf numFmtId="0" fontId="14" fillId="3" borderId="2" xfId="6" applyFont="1" applyFill="1" applyBorder="1" applyAlignment="1">
      <alignment horizontal="left" vertical="center" wrapText="1"/>
    </xf>
    <xf numFmtId="0" fontId="13" fillId="0" borderId="4" xfId="6" applyFont="1" applyBorder="1" applyAlignment="1">
      <alignment horizontal="center" vertical="center" wrapText="1"/>
    </xf>
    <xf numFmtId="0" fontId="9" fillId="0" borderId="4" xfId="6" applyFont="1" applyBorder="1" applyAlignment="1">
      <alignment horizontal="left" vertical="center" wrapText="1"/>
    </xf>
    <xf numFmtId="0" fontId="9" fillId="4" borderId="4" xfId="6" applyFont="1" applyFill="1" applyBorder="1" applyAlignment="1">
      <alignment horizontal="left" vertical="center" wrapText="1"/>
    </xf>
    <xf numFmtId="0" fontId="14" fillId="0" borderId="3" xfId="6" applyFont="1" applyBorder="1" applyAlignment="1">
      <alignment horizontal="left" vertical="center" wrapText="1"/>
    </xf>
    <xf numFmtId="0" fontId="9" fillId="4" borderId="3" xfId="6" applyFont="1" applyFill="1" applyBorder="1" applyAlignment="1">
      <alignment horizontal="left" vertical="center" wrapText="1"/>
    </xf>
    <xf numFmtId="0" fontId="14" fillId="3" borderId="3" xfId="6" applyFont="1" applyFill="1" applyBorder="1" applyAlignment="1">
      <alignment horizontal="left" vertical="center" wrapText="1"/>
    </xf>
    <xf numFmtId="0" fontId="13" fillId="0" borderId="28" xfId="6" applyFont="1" applyBorder="1" applyAlignment="1">
      <alignment horizontal="center" vertical="center" wrapText="1"/>
    </xf>
    <xf numFmtId="0" fontId="9" fillId="3" borderId="28" xfId="6" applyFont="1" applyFill="1" applyBorder="1" applyAlignment="1">
      <alignment vertical="center" wrapText="1"/>
    </xf>
    <xf numFmtId="0" fontId="9" fillId="4" borderId="28" xfId="6" applyFont="1" applyFill="1" applyBorder="1" applyAlignment="1">
      <alignment horizontal="left" vertical="center" wrapText="1"/>
    </xf>
    <xf numFmtId="0" fontId="15" fillId="0" borderId="0" xfId="6" applyFont="1" applyAlignment="1">
      <alignment horizontal="left" wrapText="1"/>
    </xf>
    <xf numFmtId="0" fontId="9" fillId="0" borderId="0" xfId="6" applyFont="1" applyAlignment="1">
      <alignment vertical="center" wrapText="1"/>
    </xf>
    <xf numFmtId="0" fontId="9" fillId="0" borderId="2" xfId="6" applyFont="1" applyBorder="1" applyAlignment="1">
      <alignment horizontal="left" vertical="center" wrapText="1"/>
    </xf>
    <xf numFmtId="0" fontId="13" fillId="0" borderId="29" xfId="6" applyFont="1" applyBorder="1" applyAlignment="1">
      <alignment horizontal="center" vertical="center" wrapText="1"/>
    </xf>
    <xf numFmtId="0" fontId="9" fillId="0" borderId="29" xfId="6" applyFont="1" applyBorder="1" applyAlignment="1">
      <alignment horizontal="left" vertical="center" wrapText="1"/>
    </xf>
    <xf numFmtId="0" fontId="10" fillId="6" borderId="1" xfId="6" applyFont="1" applyFill="1" applyBorder="1" applyAlignment="1">
      <alignment horizontal="left" vertical="center" wrapText="1"/>
    </xf>
    <xf numFmtId="0" fontId="10" fillId="6" borderId="7" xfId="6" applyFont="1" applyFill="1" applyBorder="1" applyAlignment="1">
      <alignment horizontal="left" vertical="center" wrapText="1"/>
    </xf>
    <xf numFmtId="0" fontId="10" fillId="6" borderId="7" xfId="6" applyFont="1" applyFill="1" applyBorder="1" applyAlignment="1">
      <alignment horizontal="left" vertical="center"/>
    </xf>
    <xf numFmtId="0" fontId="10" fillId="6" borderId="7" xfId="10" applyFont="1" applyFill="1" applyBorder="1" applyAlignment="1">
      <alignment horizontal="left" vertical="center"/>
    </xf>
    <xf numFmtId="0" fontId="9" fillId="6" borderId="0" xfId="6" applyFont="1" applyFill="1" applyAlignment="1">
      <alignment horizontal="left" vertical="center"/>
    </xf>
    <xf numFmtId="0" fontId="10" fillId="6" borderId="2" xfId="6" applyFont="1" applyFill="1" applyBorder="1" applyAlignment="1">
      <alignment horizontal="center" vertical="center" wrapText="1"/>
    </xf>
    <xf numFmtId="0" fontId="10" fillId="6" borderId="4" xfId="6" applyFont="1" applyFill="1" applyBorder="1" applyAlignment="1">
      <alignment horizontal="center" vertical="center" wrapText="1"/>
    </xf>
    <xf numFmtId="0" fontId="10" fillId="6" borderId="3" xfId="6" applyFont="1" applyFill="1" applyBorder="1" applyAlignment="1">
      <alignment horizontal="center" vertical="center" wrapText="1"/>
    </xf>
    <xf numFmtId="0" fontId="10" fillId="6" borderId="28" xfId="6" applyFont="1" applyFill="1" applyBorder="1" applyAlignment="1">
      <alignment horizontal="center" vertical="center" wrapText="1"/>
    </xf>
    <xf numFmtId="0" fontId="10" fillId="6" borderId="29" xfId="6" applyFont="1" applyFill="1" applyBorder="1" applyAlignment="1">
      <alignment horizontal="center" vertical="center" wrapText="1"/>
    </xf>
    <xf numFmtId="0" fontId="9" fillId="0" borderId="0" xfId="0" applyFont="1"/>
    <xf numFmtId="0" fontId="10" fillId="6" borderId="6" xfId="0" applyFont="1" applyFill="1" applyBorder="1" applyAlignment="1">
      <alignment horizontal="left" vertical="center" wrapText="1"/>
    </xf>
    <xf numFmtId="0" fontId="11" fillId="0" borderId="6" xfId="0" applyFont="1" applyBorder="1" applyAlignment="1">
      <alignment horizontal="left" vertical="center" wrapText="1"/>
    </xf>
    <xf numFmtId="0" fontId="16" fillId="0" borderId="6" xfId="7" applyFont="1" applyFill="1" applyBorder="1" applyAlignment="1">
      <alignment horizontal="left" vertical="center" wrapText="1"/>
    </xf>
    <xf numFmtId="0" fontId="21" fillId="0" borderId="6" xfId="0" applyFont="1" applyBorder="1" applyAlignment="1">
      <alignment vertical="center" wrapText="1"/>
    </xf>
    <xf numFmtId="0" fontId="9" fillId="0" borderId="6" xfId="0" applyFont="1" applyBorder="1" applyAlignment="1">
      <alignment horizontal="left" vertical="top" wrapText="1"/>
    </xf>
    <xf numFmtId="0" fontId="9" fillId="0" borderId="6" xfId="0" applyFont="1" applyBorder="1" applyAlignment="1">
      <alignment vertical="center" wrapText="1"/>
    </xf>
    <xf numFmtId="0" fontId="22" fillId="0" borderId="6" xfId="0" applyFont="1" applyBorder="1" applyAlignment="1">
      <alignment vertical="center" wrapText="1"/>
    </xf>
    <xf numFmtId="0" fontId="21" fillId="3" borderId="6" xfId="0" applyFont="1" applyFill="1" applyBorder="1" applyAlignment="1">
      <alignment vertical="center" wrapText="1"/>
    </xf>
    <xf numFmtId="0" fontId="21" fillId="0" borderId="4" xfId="0" applyFont="1" applyBorder="1" applyAlignment="1">
      <alignment vertical="center" wrapText="1"/>
    </xf>
    <xf numFmtId="0" fontId="10" fillId="5" borderId="14" xfId="10" applyFont="1" applyFill="1" applyBorder="1" applyAlignment="1">
      <alignment horizontal="center" vertical="center" wrapText="1"/>
    </xf>
    <xf numFmtId="0" fontId="23" fillId="0" borderId="0" xfId="6" applyFont="1" applyAlignment="1">
      <alignment horizontal="center" vertical="center"/>
    </xf>
    <xf numFmtId="0" fontId="11" fillId="0" borderId="20" xfId="0" applyFont="1" applyBorder="1" applyAlignment="1">
      <alignment vertical="center" wrapText="1"/>
    </xf>
    <xf numFmtId="164" fontId="11" fillId="0" borderId="24" xfId="2" quotePrefix="1" applyNumberFormat="1" applyFont="1" applyFill="1" applyBorder="1" applyAlignment="1">
      <alignment horizontal="center" vertical="center" wrapText="1"/>
    </xf>
    <xf numFmtId="0" fontId="11" fillId="0" borderId="24" xfId="0" applyFont="1" applyBorder="1" applyAlignment="1">
      <alignment vertical="center" wrapText="1"/>
    </xf>
    <xf numFmtId="164" fontId="11" fillId="0" borderId="24" xfId="2" applyNumberFormat="1" applyFont="1" applyFill="1" applyBorder="1" applyAlignment="1">
      <alignment horizontal="center" vertical="center" wrapText="1"/>
    </xf>
    <xf numFmtId="0" fontId="11" fillId="0" borderId="23" xfId="0" applyFont="1" applyBorder="1" applyAlignment="1">
      <alignment vertical="center" wrapText="1"/>
    </xf>
    <xf numFmtId="164" fontId="11" fillId="0" borderId="23" xfId="2" quotePrefix="1" applyNumberFormat="1" applyFont="1" applyFill="1" applyBorder="1" applyAlignment="1">
      <alignment horizontal="center" vertical="center" wrapText="1"/>
    </xf>
    <xf numFmtId="0" fontId="9" fillId="0" borderId="0" xfId="0" applyFont="1" applyAlignment="1">
      <alignment horizontal="center" vertical="center"/>
    </xf>
    <xf numFmtId="0" fontId="11" fillId="0" borderId="2" xfId="0" applyFont="1" applyBorder="1" applyAlignment="1">
      <alignment horizontal="left" vertical="center" wrapText="1"/>
    </xf>
    <xf numFmtId="0" fontId="9" fillId="0" borderId="2" xfId="0" applyFont="1" applyBorder="1" applyAlignment="1">
      <alignment horizontal="center" vertical="center" wrapText="1"/>
    </xf>
    <xf numFmtId="3" fontId="9" fillId="0" borderId="2" xfId="0" applyNumberFormat="1" applyFont="1" applyBorder="1" applyAlignment="1">
      <alignment horizontal="center" vertical="center" wrapText="1"/>
    </xf>
    <xf numFmtId="0" fontId="11" fillId="0" borderId="4" xfId="0" applyFont="1" applyBorder="1" applyAlignment="1">
      <alignment horizontal="left" vertical="center" wrapText="1"/>
    </xf>
    <xf numFmtId="9" fontId="9" fillId="0" borderId="0" xfId="11" applyNumberFormat="1" applyFont="1" applyAlignment="1">
      <alignment horizontal="center" vertical="center"/>
    </xf>
    <xf numFmtId="9" fontId="9" fillId="0" borderId="0" xfId="0" applyNumberFormat="1" applyFont="1" applyAlignment="1">
      <alignment vertical="center"/>
    </xf>
    <xf numFmtId="0" fontId="11" fillId="0" borderId="2" xfId="0" applyFont="1" applyBorder="1" applyAlignment="1">
      <alignment vertical="center" wrapText="1"/>
    </xf>
    <xf numFmtId="9" fontId="12" fillId="0" borderId="8" xfId="11" applyNumberFormat="1" applyFont="1" applyBorder="1" applyAlignment="1">
      <alignment vertical="center" wrapText="1"/>
    </xf>
    <xf numFmtId="9" fontId="12" fillId="0" borderId="0" xfId="11" applyNumberFormat="1" applyFont="1" applyAlignment="1">
      <alignment vertical="center" wrapText="1"/>
    </xf>
    <xf numFmtId="0" fontId="9" fillId="0" borderId="0" xfId="0" applyFont="1" applyAlignment="1">
      <alignment horizontal="center" vertical="center" wrapText="1"/>
    </xf>
    <xf numFmtId="0" fontId="11" fillId="0" borderId="2" xfId="0" applyFont="1" applyBorder="1" applyAlignment="1">
      <alignment vertical="center"/>
    </xf>
    <xf numFmtId="17" fontId="11" fillId="0" borderId="2" xfId="0" applyNumberFormat="1" applyFont="1" applyBorder="1" applyAlignment="1">
      <alignment horizontal="center" vertical="center" wrapText="1"/>
    </xf>
    <xf numFmtId="0" fontId="9" fillId="0" borderId="2" xfId="0" applyFont="1" applyBorder="1" applyAlignment="1">
      <alignment vertical="center" wrapText="1"/>
    </xf>
    <xf numFmtId="3" fontId="11" fillId="0" borderId="2" xfId="0" applyNumberFormat="1" applyFont="1" applyBorder="1" applyAlignment="1">
      <alignment horizontal="center" vertical="center" wrapText="1"/>
    </xf>
    <xf numFmtId="0" fontId="11" fillId="0" borderId="20" xfId="0" quotePrefix="1" applyFont="1" applyBorder="1" applyAlignment="1">
      <alignment horizontal="right" vertical="center" wrapText="1"/>
    </xf>
    <xf numFmtId="3" fontId="9" fillId="0" borderId="20" xfId="0" applyNumberFormat="1" applyFont="1" applyBorder="1" applyAlignment="1">
      <alignment horizontal="center" vertical="center" wrapText="1"/>
    </xf>
    <xf numFmtId="0" fontId="11" fillId="0" borderId="21" xfId="0" quotePrefix="1" applyFont="1" applyBorder="1" applyAlignment="1">
      <alignment horizontal="right" vertical="center" wrapText="1"/>
    </xf>
    <xf numFmtId="3" fontId="9" fillId="0" borderId="21" xfId="0" applyNumberFormat="1" applyFont="1" applyBorder="1" applyAlignment="1">
      <alignment horizontal="center" vertical="center" wrapText="1"/>
    </xf>
    <xf numFmtId="0" fontId="11" fillId="0" borderId="22" xfId="0" quotePrefix="1" applyFont="1" applyBorder="1" applyAlignment="1">
      <alignment horizontal="right" vertical="center" wrapText="1"/>
    </xf>
    <xf numFmtId="3" fontId="9" fillId="0" borderId="22" xfId="0" applyNumberFormat="1" applyFont="1" applyBorder="1" applyAlignment="1">
      <alignment horizontal="center" vertical="center" wrapText="1"/>
    </xf>
    <xf numFmtId="0" fontId="11" fillId="0" borderId="2" xfId="0" quotePrefix="1" applyFont="1" applyBorder="1" applyAlignment="1">
      <alignment vertical="center" wrapText="1"/>
    </xf>
    <xf numFmtId="164" fontId="11" fillId="0" borderId="2" xfId="2" applyNumberFormat="1" applyFont="1" applyFill="1" applyBorder="1" applyAlignment="1">
      <alignment horizontal="center" vertical="center" wrapText="1"/>
    </xf>
    <xf numFmtId="0" fontId="9" fillId="0" borderId="20" xfId="0" quotePrefix="1" applyFont="1" applyBorder="1" applyAlignment="1">
      <alignment horizontal="right" vertical="center" wrapText="1"/>
    </xf>
    <xf numFmtId="164" fontId="9" fillId="0" borderId="20" xfId="2" applyNumberFormat="1" applyFont="1" applyFill="1" applyBorder="1" applyAlignment="1">
      <alignment horizontal="center" vertical="center" wrapText="1"/>
    </xf>
    <xf numFmtId="0" fontId="9" fillId="0" borderId="22" xfId="0" quotePrefix="1" applyFont="1" applyBorder="1" applyAlignment="1">
      <alignment horizontal="right" vertical="center" wrapText="1"/>
    </xf>
    <xf numFmtId="164" fontId="9" fillId="0" borderId="22" xfId="2" applyNumberFormat="1" applyFont="1" applyFill="1" applyBorder="1" applyAlignment="1">
      <alignment horizontal="center" vertical="center" wrapText="1"/>
    </xf>
    <xf numFmtId="165" fontId="11" fillId="0" borderId="24" xfId="2" applyNumberFormat="1" applyFont="1" applyFill="1" applyBorder="1" applyAlignment="1">
      <alignment horizontal="center" vertical="center" wrapText="1"/>
    </xf>
    <xf numFmtId="0" fontId="11" fillId="0" borderId="24" xfId="2" applyNumberFormat="1" applyFont="1" applyFill="1" applyBorder="1" applyAlignment="1">
      <alignment horizontal="center" vertical="center" wrapText="1"/>
    </xf>
    <xf numFmtId="165" fontId="11" fillId="0" borderId="21" xfId="2" applyNumberFormat="1" applyFont="1" applyFill="1" applyBorder="1" applyAlignment="1">
      <alignment horizontal="center" vertical="center" wrapText="1"/>
    </xf>
    <xf numFmtId="164" fontId="11" fillId="0" borderId="6" xfId="2" applyNumberFormat="1" applyFont="1" applyFill="1" applyBorder="1" applyAlignment="1">
      <alignment horizontal="center" vertical="center" wrapText="1"/>
    </xf>
    <xf numFmtId="164" fontId="11" fillId="0" borderId="23" xfId="2" applyNumberFormat="1" applyFont="1" applyFill="1" applyBorder="1" applyAlignment="1">
      <alignment horizontal="center" vertical="center" wrapText="1"/>
    </xf>
    <xf numFmtId="0" fontId="11" fillId="0" borderId="22" xfId="2" applyNumberFormat="1" applyFont="1" applyFill="1" applyBorder="1" applyAlignment="1">
      <alignment horizontal="center" vertical="center" wrapText="1"/>
    </xf>
    <xf numFmtId="10" fontId="11" fillId="0" borderId="4" xfId="2" applyNumberFormat="1" applyFont="1" applyFill="1" applyBorder="1" applyAlignment="1">
      <alignment horizontal="center" vertical="center" wrapText="1"/>
    </xf>
    <xf numFmtId="10" fontId="11" fillId="0" borderId="2" xfId="14" applyNumberFormat="1" applyFont="1" applyFill="1" applyBorder="1" applyAlignment="1">
      <alignment horizontal="center" vertical="center" wrapText="1"/>
    </xf>
    <xf numFmtId="164" fontId="11" fillId="0" borderId="20" xfId="2" applyNumberFormat="1" applyFont="1" applyFill="1" applyBorder="1" applyAlignment="1">
      <alignment horizontal="center" vertical="center" wrapText="1"/>
    </xf>
    <xf numFmtId="0" fontId="11" fillId="0" borderId="22" xfId="0" applyFont="1" applyBorder="1" applyAlignment="1">
      <alignment vertical="center" wrapText="1"/>
    </xf>
    <xf numFmtId="164" fontId="11" fillId="0" borderId="22" xfId="2" applyNumberFormat="1" applyFont="1" applyFill="1" applyBorder="1" applyAlignment="1">
      <alignment horizontal="center" vertical="center" wrapText="1"/>
    </xf>
    <xf numFmtId="164" fontId="11" fillId="0" borderId="20" xfId="0" applyNumberFormat="1" applyFont="1" applyBorder="1" applyAlignment="1">
      <alignment horizontal="center" vertical="center" wrapText="1"/>
    </xf>
    <xf numFmtId="0" fontId="11" fillId="0" borderId="0" xfId="0" applyFont="1" applyAlignment="1">
      <alignment vertical="center" wrapText="1"/>
    </xf>
    <xf numFmtId="165" fontId="11" fillId="0" borderId="20" xfId="2" applyNumberFormat="1" applyFont="1" applyFill="1" applyBorder="1" applyAlignment="1">
      <alignment horizontal="center" vertical="center" wrapText="1"/>
    </xf>
    <xf numFmtId="0" fontId="11" fillId="0" borderId="21" xfId="0" applyFont="1" applyBorder="1" applyAlignment="1">
      <alignment vertical="center" wrapText="1"/>
    </xf>
    <xf numFmtId="164" fontId="11" fillId="0" borderId="21" xfId="2" applyNumberFormat="1" applyFont="1" applyFill="1" applyBorder="1" applyAlignment="1">
      <alignment horizontal="center" vertical="center" wrapText="1"/>
    </xf>
    <xf numFmtId="0" fontId="11" fillId="0" borderId="6" xfId="0" applyFont="1" applyBorder="1" applyAlignment="1">
      <alignment vertical="center" wrapText="1"/>
    </xf>
    <xf numFmtId="3" fontId="11" fillId="0" borderId="23" xfId="2" applyNumberFormat="1" applyFont="1" applyFill="1" applyBorder="1" applyAlignment="1">
      <alignment horizontal="center" vertical="center" wrapText="1"/>
    </xf>
    <xf numFmtId="2" fontId="11" fillId="0" borderId="23" xfId="2" applyNumberFormat="1" applyFont="1" applyFill="1" applyBorder="1" applyAlignment="1">
      <alignment horizontal="center" vertical="center" wrapText="1"/>
    </xf>
    <xf numFmtId="0" fontId="11" fillId="0" borderId="23" xfId="0" applyFont="1" applyBorder="1" applyAlignment="1">
      <alignment horizontal="left" vertical="center" wrapText="1"/>
    </xf>
    <xf numFmtId="0" fontId="12" fillId="0" borderId="0" xfId="0" applyFont="1" applyAlignment="1">
      <alignment horizontal="right" vertical="center"/>
    </xf>
    <xf numFmtId="0" fontId="12" fillId="0" borderId="0" xfId="0" applyFont="1" applyAlignment="1">
      <alignment horizontal="left"/>
    </xf>
    <xf numFmtId="1" fontId="9" fillId="0" borderId="8" xfId="0" applyNumberFormat="1" applyFont="1" applyBorder="1" applyAlignment="1">
      <alignment horizontal="left" wrapText="1"/>
    </xf>
    <xf numFmtId="0" fontId="9" fillId="0" borderId="0" xfId="0" applyFont="1" applyAlignment="1">
      <alignment horizontal="left"/>
    </xf>
    <xf numFmtId="0" fontId="12" fillId="0" borderId="0" xfId="0" applyFont="1" applyAlignment="1">
      <alignment vertical="center"/>
    </xf>
    <xf numFmtId="0" fontId="11" fillId="0" borderId="13" xfId="0" applyFont="1" applyBorder="1" applyAlignment="1">
      <alignment horizontal="left" vertical="center" wrapText="1"/>
    </xf>
    <xf numFmtId="0" fontId="11" fillId="0" borderId="0" xfId="0" applyFont="1" applyAlignment="1">
      <alignment horizontal="left" vertical="center" wrapText="1"/>
    </xf>
    <xf numFmtId="0" fontId="9" fillId="0" borderId="20" xfId="0" applyFont="1" applyBorder="1" applyAlignment="1">
      <alignment horizontal="center" vertical="center" wrapText="1"/>
    </xf>
    <xf numFmtId="14" fontId="9" fillId="0" borderId="20" xfId="0" applyNumberFormat="1" applyFont="1" applyBorder="1" applyAlignment="1">
      <alignment horizontal="center" vertical="center"/>
    </xf>
    <xf numFmtId="0" fontId="9" fillId="0" borderId="21" xfId="0" applyFont="1" applyBorder="1" applyAlignment="1">
      <alignment horizontal="center" vertical="center" wrapText="1"/>
    </xf>
    <xf numFmtId="0" fontId="9" fillId="0" borderId="21" xfId="0" applyFont="1" applyBorder="1" applyAlignment="1">
      <alignment horizontal="center" vertical="center"/>
    </xf>
    <xf numFmtId="0" fontId="9" fillId="0" borderId="22" xfId="0" applyFont="1" applyBorder="1" applyAlignment="1">
      <alignment horizontal="center" vertical="center" wrapText="1"/>
    </xf>
    <xf numFmtId="0" fontId="9" fillId="0" borderId="22" xfId="0" applyFont="1" applyBorder="1" applyAlignment="1">
      <alignment horizontal="center" vertical="center"/>
    </xf>
    <xf numFmtId="0" fontId="9" fillId="0" borderId="2" xfId="0" applyFont="1" applyBorder="1" applyAlignment="1">
      <alignment horizontal="left" vertical="center" wrapText="1"/>
    </xf>
    <xf numFmtId="0" fontId="9" fillId="0" borderId="2" xfId="0" applyFont="1" applyBorder="1" applyAlignment="1">
      <alignment horizontal="center" vertical="center"/>
    </xf>
    <xf numFmtId="0" fontId="9" fillId="0" borderId="20" xfId="0" applyFont="1" applyBorder="1" applyAlignment="1">
      <alignment horizontal="left" vertical="center" wrapText="1"/>
    </xf>
    <xf numFmtId="0" fontId="9" fillId="0" borderId="20" xfId="0" applyFont="1" applyBorder="1" applyAlignment="1">
      <alignment horizontal="center" vertical="center"/>
    </xf>
    <xf numFmtId="0" fontId="9" fillId="0" borderId="21" xfId="0" applyFont="1" applyBorder="1" applyAlignment="1">
      <alignment horizontal="left" vertical="center" wrapText="1"/>
    </xf>
    <xf numFmtId="0" fontId="12" fillId="0" borderId="0" xfId="0" applyFont="1" applyAlignment="1">
      <alignment horizontal="left" vertical="center"/>
    </xf>
    <xf numFmtId="0" fontId="9" fillId="0" borderId="0" xfId="6" applyFont="1" applyAlignment="1">
      <alignment horizontal="left"/>
    </xf>
    <xf numFmtId="0" fontId="11" fillId="0" borderId="1" xfId="0" applyFont="1" applyBorder="1" applyAlignment="1">
      <alignment horizontal="right" vertical="center" wrapText="1"/>
    </xf>
    <xf numFmtId="9" fontId="12" fillId="0" borderId="14" xfId="11" applyNumberFormat="1" applyFont="1" applyBorder="1" applyAlignment="1">
      <alignment horizontal="center" vertical="center" wrapText="1"/>
    </xf>
    <xf numFmtId="0" fontId="9" fillId="0" borderId="24" xfId="0" applyFont="1" applyBorder="1" applyAlignment="1">
      <alignment horizontal="left" vertical="center" wrapText="1"/>
    </xf>
    <xf numFmtId="0" fontId="9" fillId="0" borderId="24" xfId="0" applyFont="1" applyBorder="1" applyAlignment="1">
      <alignment horizontal="center" vertical="center"/>
    </xf>
    <xf numFmtId="0" fontId="9" fillId="0" borderId="22" xfId="0" applyFont="1" applyBorder="1" applyAlignment="1">
      <alignment horizontal="left" vertical="center" wrapText="1"/>
    </xf>
    <xf numFmtId="0" fontId="11" fillId="7" borderId="2" xfId="0" applyFont="1" applyFill="1" applyBorder="1" applyAlignment="1">
      <alignment horizontal="center" vertical="center" wrapText="1"/>
    </xf>
    <xf numFmtId="0" fontId="11" fillId="7" borderId="3" xfId="0" applyFont="1" applyFill="1" applyBorder="1" applyAlignment="1">
      <alignment vertical="center" wrapText="1"/>
    </xf>
    <xf numFmtId="0" fontId="11" fillId="7" borderId="2" xfId="0" applyFont="1" applyFill="1" applyBorder="1" applyAlignment="1">
      <alignment vertical="center" wrapText="1"/>
    </xf>
    <xf numFmtId="10" fontId="4" fillId="0" borderId="1" xfId="2" applyNumberFormat="1" applyFont="1" applyFill="1" applyBorder="1" applyAlignment="1">
      <alignment horizontal="center" vertical="center" wrapText="1"/>
    </xf>
    <xf numFmtId="10" fontId="4" fillId="0" borderId="25" xfId="2" applyNumberFormat="1" applyFont="1" applyFill="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9" fontId="26" fillId="0" borderId="0" xfId="2" applyFont="1" applyFill="1" applyAlignment="1">
      <alignment horizontal="center" vertical="center"/>
    </xf>
    <xf numFmtId="9" fontId="7" fillId="0" borderId="0" xfId="0" applyNumberFormat="1" applyFont="1" applyAlignment="1">
      <alignment vertical="center"/>
    </xf>
    <xf numFmtId="0" fontId="4" fillId="0" borderId="0" xfId="0" applyFont="1" applyAlignment="1">
      <alignment vertical="center"/>
    </xf>
    <xf numFmtId="0" fontId="7" fillId="0" borderId="8" xfId="0" applyFont="1" applyBorder="1" applyAlignment="1">
      <alignment horizontal="center" vertical="center"/>
    </xf>
    <xf numFmtId="164" fontId="4" fillId="0" borderId="8" xfId="2" applyNumberFormat="1" applyFont="1" applyFill="1" applyBorder="1" applyAlignment="1">
      <alignment horizontal="center" vertical="center"/>
    </xf>
    <xf numFmtId="164" fontId="4" fillId="0" borderId="18" xfId="2" applyNumberFormat="1" applyFont="1" applyFill="1" applyBorder="1" applyAlignment="1">
      <alignment horizontal="center" vertical="center"/>
    </xf>
    <xf numFmtId="164" fontId="7" fillId="0" borderId="8" xfId="2" applyNumberFormat="1" applyFont="1" applyFill="1" applyBorder="1" applyAlignment="1">
      <alignment horizontal="center" vertical="center"/>
    </xf>
    <xf numFmtId="164" fontId="7" fillId="0" borderId="18" xfId="2" applyNumberFormat="1" applyFont="1" applyFill="1" applyBorder="1" applyAlignment="1">
      <alignment horizontal="center" vertical="center"/>
    </xf>
    <xf numFmtId="164" fontId="7" fillId="0" borderId="9" xfId="2" applyNumberFormat="1" applyFont="1" applyFill="1" applyBorder="1" applyAlignment="1">
      <alignment horizontal="center" vertical="center"/>
    </xf>
    <xf numFmtId="164" fontId="7" fillId="0" borderId="17" xfId="2" applyNumberFormat="1" applyFont="1" applyFill="1" applyBorder="1" applyAlignment="1">
      <alignment horizontal="center" vertical="center"/>
    </xf>
    <xf numFmtId="164" fontId="7" fillId="0" borderId="10" xfId="2" applyNumberFormat="1" applyFont="1" applyFill="1" applyBorder="1" applyAlignment="1">
      <alignment horizontal="center" vertical="center"/>
    </xf>
    <xf numFmtId="164" fontId="4" fillId="0" borderId="19" xfId="2" applyNumberFormat="1" applyFont="1" applyFill="1" applyBorder="1" applyAlignment="1">
      <alignment horizontal="center" vertical="center"/>
    </xf>
    <xf numFmtId="3" fontId="4" fillId="0" borderId="8" xfId="2" applyNumberFormat="1" applyFont="1" applyFill="1" applyBorder="1" applyAlignment="1">
      <alignment horizontal="center" vertical="center"/>
    </xf>
    <xf numFmtId="3" fontId="4" fillId="0" borderId="18" xfId="2" applyNumberFormat="1" applyFont="1" applyFill="1" applyBorder="1" applyAlignment="1">
      <alignment horizontal="center" vertical="center"/>
    </xf>
    <xf numFmtId="3" fontId="7" fillId="0" borderId="8" xfId="2" applyNumberFormat="1" applyFont="1" applyFill="1" applyBorder="1" applyAlignment="1">
      <alignment horizontal="center" vertical="center"/>
    </xf>
    <xf numFmtId="0" fontId="7" fillId="0" borderId="0" xfId="11" applyFont="1" applyAlignment="1">
      <alignment vertical="center"/>
    </xf>
    <xf numFmtId="1" fontId="7" fillId="0" borderId="12" xfId="12" applyNumberFormat="1" applyFont="1" applyFill="1" applyBorder="1" applyAlignment="1">
      <alignment horizontal="center" vertical="center"/>
    </xf>
    <xf numFmtId="1" fontId="7" fillId="0" borderId="26" xfId="12" applyNumberFormat="1" applyFont="1" applyFill="1" applyBorder="1" applyAlignment="1">
      <alignment horizontal="center" vertical="center"/>
    </xf>
    <xf numFmtId="0" fontId="7" fillId="0" borderId="30" xfId="2" applyNumberFormat="1" applyFont="1" applyFill="1" applyBorder="1" applyAlignment="1">
      <alignment horizontal="center" vertical="center"/>
    </xf>
    <xf numFmtId="0" fontId="7" fillId="0" borderId="31" xfId="2" applyNumberFormat="1" applyFont="1" applyFill="1" applyBorder="1" applyAlignment="1">
      <alignment horizontal="center" vertical="center"/>
    </xf>
    <xf numFmtId="166" fontId="7" fillId="0" borderId="8" xfId="2" applyNumberFormat="1" applyFont="1" applyFill="1" applyBorder="1" applyAlignment="1">
      <alignment horizontal="center" vertical="center"/>
    </xf>
    <xf numFmtId="166" fontId="7" fillId="0" borderId="18" xfId="2" applyNumberFormat="1" applyFont="1" applyFill="1" applyBorder="1" applyAlignment="1">
      <alignment horizontal="center" vertical="center"/>
    </xf>
    <xf numFmtId="164" fontId="7" fillId="0" borderId="0" xfId="2" applyNumberFormat="1" applyFont="1" applyFill="1" applyAlignment="1">
      <alignment horizontal="center" vertical="center"/>
    </xf>
    <xf numFmtId="164" fontId="7" fillId="0" borderId="19" xfId="2" applyNumberFormat="1" applyFont="1" applyFill="1" applyBorder="1" applyAlignment="1">
      <alignment horizontal="center" vertical="center"/>
    </xf>
    <xf numFmtId="0" fontId="7" fillId="0" borderId="0" xfId="0" applyFont="1" applyAlignment="1">
      <alignment horizontal="left" vertical="center"/>
    </xf>
    <xf numFmtId="0" fontId="4" fillId="7" borderId="15" xfId="0" applyFont="1" applyFill="1" applyBorder="1" applyAlignment="1">
      <alignment horizontal="left" vertical="center" wrapText="1"/>
    </xf>
    <xf numFmtId="0" fontId="4" fillId="7" borderId="2" xfId="8" applyFont="1" applyFill="1" applyBorder="1" applyAlignment="1">
      <alignment horizontal="left" vertical="center" wrapText="1"/>
    </xf>
    <xf numFmtId="0" fontId="4" fillId="0" borderId="3" xfId="0" applyFont="1" applyBorder="1" applyAlignment="1">
      <alignment horizontal="left" vertical="center" wrapText="1"/>
    </xf>
    <xf numFmtId="0" fontId="4" fillId="0" borderId="6" xfId="0" applyFont="1" applyBorder="1" applyAlignment="1">
      <alignment horizontal="left" vertical="center" wrapText="1"/>
    </xf>
    <xf numFmtId="0" fontId="4" fillId="0" borderId="4" xfId="0" applyFont="1" applyBorder="1" applyAlignment="1">
      <alignment horizontal="left" vertical="center" wrapText="1"/>
    </xf>
    <xf numFmtId="0" fontId="4" fillId="0" borderId="2" xfId="0" applyFont="1" applyBorder="1" applyAlignment="1">
      <alignment horizontal="left" vertical="center" wrapText="1"/>
    </xf>
    <xf numFmtId="0" fontId="4" fillId="0" borderId="2" xfId="8" quotePrefix="1" applyFont="1" applyBorder="1" applyAlignment="1">
      <alignment horizontal="left" vertical="center" wrapText="1"/>
    </xf>
    <xf numFmtId="0" fontId="27" fillId="0" borderId="0" xfId="0" applyFont="1" applyAlignment="1">
      <alignment horizontal="left" vertical="center"/>
    </xf>
    <xf numFmtId="0" fontId="4" fillId="0" borderId="3" xfId="6" applyFont="1" applyBorder="1" applyAlignment="1">
      <alignment horizontal="left" vertical="center"/>
    </xf>
    <xf numFmtId="0" fontId="7" fillId="0" borderId="6" xfId="6" applyFont="1" applyBorder="1" applyAlignment="1">
      <alignment horizontal="left" vertical="center"/>
    </xf>
    <xf numFmtId="0" fontId="4" fillId="0" borderId="6" xfId="6" applyFont="1" applyBorder="1" applyAlignment="1">
      <alignment horizontal="left" vertical="center"/>
    </xf>
    <xf numFmtId="0" fontId="4" fillId="0" borderId="3" xfId="6" applyFont="1" applyBorder="1" applyAlignment="1">
      <alignment horizontal="left" vertical="center" wrapText="1"/>
    </xf>
    <xf numFmtId="0" fontId="4" fillId="0" borderId="11" xfId="6" applyFont="1" applyBorder="1" applyAlignment="1">
      <alignment horizontal="left" vertical="center"/>
    </xf>
    <xf numFmtId="0" fontId="4" fillId="0" borderId="4" xfId="6" applyFont="1" applyBorder="1" applyAlignment="1">
      <alignment horizontal="left" vertical="center"/>
    </xf>
    <xf numFmtId="0" fontId="4" fillId="0" borderId="0" xfId="6" applyFont="1" applyAlignment="1">
      <alignment horizontal="left"/>
    </xf>
    <xf numFmtId="164" fontId="7" fillId="0" borderId="1" xfId="2" applyNumberFormat="1" applyFont="1" applyFill="1" applyBorder="1" applyAlignment="1">
      <alignment horizontal="center" vertical="center"/>
    </xf>
    <xf numFmtId="164" fontId="7" fillId="0" borderId="25" xfId="2" applyNumberFormat="1" applyFont="1" applyFill="1" applyBorder="1" applyAlignment="1">
      <alignment horizontal="center" vertical="center"/>
    </xf>
    <xf numFmtId="0" fontId="4" fillId="0" borderId="2" xfId="6" applyFont="1" applyBorder="1" applyAlignment="1">
      <alignment horizontal="left" vertical="center"/>
    </xf>
    <xf numFmtId="0" fontId="9" fillId="0" borderId="16" xfId="6" applyFont="1" applyBorder="1" applyAlignment="1">
      <alignment horizontal="left" vertical="center" wrapText="1"/>
    </xf>
    <xf numFmtId="0" fontId="13" fillId="0" borderId="16" xfId="6" applyFont="1" applyBorder="1" applyAlignment="1">
      <alignment horizontal="center" vertical="center" wrapText="1"/>
    </xf>
    <xf numFmtId="0" fontId="9" fillId="0" borderId="3" xfId="6" applyFont="1" applyBorder="1" applyAlignment="1">
      <alignment horizontal="left" vertical="center" wrapText="1"/>
    </xf>
    <xf numFmtId="0" fontId="11" fillId="7" borderId="15" xfId="0" applyFont="1" applyFill="1" applyBorder="1" applyAlignment="1">
      <alignment horizontal="left" vertical="center" wrapText="1"/>
    </xf>
    <xf numFmtId="0" fontId="9" fillId="0" borderId="0" xfId="6" applyFont="1" applyAlignment="1">
      <alignment horizontal="center" vertical="center"/>
    </xf>
    <xf numFmtId="0" fontId="10" fillId="6" borderId="5" xfId="6" applyFont="1" applyFill="1" applyBorder="1" applyAlignment="1">
      <alignment horizontal="center" vertical="center"/>
    </xf>
    <xf numFmtId="0" fontId="17" fillId="0" borderId="8" xfId="7" applyFont="1" applyFill="1" applyBorder="1" applyAlignment="1">
      <alignment horizontal="center" vertical="center" wrapText="1"/>
    </xf>
    <xf numFmtId="0" fontId="9" fillId="0" borderId="8" xfId="6" applyFont="1" applyBorder="1" applyAlignment="1">
      <alignment horizontal="center" vertical="center" wrapText="1"/>
    </xf>
    <xf numFmtId="0" fontId="15" fillId="0" borderId="0" xfId="6" applyFont="1" applyAlignment="1">
      <alignment horizontal="center" vertical="center"/>
    </xf>
    <xf numFmtId="0" fontId="9" fillId="0" borderId="0" xfId="0" applyFont="1" applyAlignment="1">
      <alignment horizontal="center"/>
    </xf>
    <xf numFmtId="0" fontId="28" fillId="0" borderId="0" xfId="6" applyFont="1" applyAlignment="1">
      <alignment horizontal="center" vertical="center"/>
    </xf>
    <xf numFmtId="0" fontId="29" fillId="0" borderId="0" xfId="6" applyFont="1" applyAlignment="1">
      <alignment horizontal="center" vertical="center"/>
    </xf>
    <xf numFmtId="0" fontId="10" fillId="6" borderId="3" xfId="6" applyFont="1" applyFill="1" applyBorder="1" applyAlignment="1">
      <alignment horizontal="center" vertical="center" wrapText="1"/>
    </xf>
    <xf numFmtId="0" fontId="10" fillId="6" borderId="27" xfId="6" applyFont="1" applyFill="1" applyBorder="1" applyAlignment="1">
      <alignment horizontal="center" vertical="center" wrapText="1"/>
    </xf>
    <xf numFmtId="0" fontId="13" fillId="0" borderId="3" xfId="6" applyFont="1" applyBorder="1" applyAlignment="1">
      <alignment horizontal="center" vertical="center" wrapText="1"/>
    </xf>
    <xf numFmtId="0" fontId="13" fillId="0" borderId="27" xfId="6" applyFont="1" applyBorder="1" applyAlignment="1">
      <alignment horizontal="center" vertical="center" wrapText="1"/>
    </xf>
    <xf numFmtId="0" fontId="14" fillId="0" borderId="3" xfId="6" applyFont="1" applyBorder="1" applyAlignment="1">
      <alignment horizontal="left" vertical="center" wrapText="1"/>
    </xf>
    <xf numFmtId="0" fontId="14" fillId="0" borderId="27" xfId="6" applyFont="1" applyBorder="1" applyAlignment="1">
      <alignment horizontal="left" vertical="center" wrapText="1"/>
    </xf>
    <xf numFmtId="0" fontId="23" fillId="0" borderId="0" xfId="6" applyFont="1" applyAlignment="1">
      <alignment horizontal="center" vertical="center"/>
    </xf>
    <xf numFmtId="0" fontId="10" fillId="6" borderId="4" xfId="6" applyFont="1" applyFill="1" applyBorder="1" applyAlignment="1">
      <alignment horizontal="center" vertical="center" wrapText="1"/>
    </xf>
    <xf numFmtId="0" fontId="13" fillId="0" borderId="4" xfId="6" applyFont="1" applyBorder="1" applyAlignment="1">
      <alignment horizontal="center" vertical="center" wrapText="1"/>
    </xf>
    <xf numFmtId="0" fontId="14" fillId="0" borderId="4" xfId="6" applyFont="1" applyBorder="1" applyAlignment="1">
      <alignment horizontal="left" vertical="center" wrapText="1"/>
    </xf>
    <xf numFmtId="0" fontId="10" fillId="6" borderId="6" xfId="6" applyFont="1" applyFill="1" applyBorder="1" applyAlignment="1">
      <alignment horizontal="center" vertical="center" wrapText="1"/>
    </xf>
    <xf numFmtId="0" fontId="13" fillId="0" borderId="6" xfId="6" applyFont="1" applyBorder="1" applyAlignment="1">
      <alignment horizontal="center" vertical="center" wrapText="1"/>
    </xf>
    <xf numFmtId="0" fontId="14" fillId="0" borderId="6" xfId="6" applyFont="1" applyBorder="1" applyAlignment="1">
      <alignment horizontal="left" vertical="center" wrapText="1"/>
    </xf>
    <xf numFmtId="0" fontId="9" fillId="4" borderId="9" xfId="6" applyFont="1" applyFill="1" applyBorder="1" applyAlignment="1">
      <alignment horizontal="left" vertical="center" wrapText="1"/>
    </xf>
    <xf numFmtId="0" fontId="9" fillId="4" borderId="10" xfId="6" applyFont="1" applyFill="1" applyBorder="1" applyAlignment="1">
      <alignment horizontal="left" vertical="center" wrapText="1"/>
    </xf>
    <xf numFmtId="0" fontId="9" fillId="0" borderId="1" xfId="0" applyFont="1" applyBorder="1" applyAlignment="1">
      <alignment horizontal="center" vertical="center" wrapText="1"/>
    </xf>
    <xf numFmtId="0" fontId="9" fillId="0" borderId="7" xfId="0" applyFont="1" applyBorder="1" applyAlignment="1">
      <alignment horizontal="center" vertical="center" wrapText="1"/>
    </xf>
    <xf numFmtId="0" fontId="9" fillId="0" borderId="5" xfId="0" applyFont="1" applyBorder="1" applyAlignment="1">
      <alignment horizontal="center" vertical="center" wrapText="1"/>
    </xf>
    <xf numFmtId="0" fontId="11" fillId="0" borderId="2" xfId="0" applyFont="1" applyBorder="1" applyAlignment="1">
      <alignment horizontal="center" vertical="center" wrapText="1"/>
    </xf>
    <xf numFmtId="0" fontId="9" fillId="0" borderId="2" xfId="0" applyFont="1" applyBorder="1" applyAlignment="1">
      <alignment horizontal="center" vertical="center" wrapText="1"/>
    </xf>
    <xf numFmtId="3" fontId="9" fillId="0" borderId="2"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1" fillId="0" borderId="7" xfId="0" applyFont="1" applyBorder="1" applyAlignment="1">
      <alignment horizontal="left" vertical="center" wrapText="1"/>
    </xf>
    <xf numFmtId="0" fontId="11" fillId="0" borderId="5" xfId="0" applyFont="1" applyBorder="1" applyAlignment="1">
      <alignment horizontal="left" vertical="center" wrapText="1"/>
    </xf>
    <xf numFmtId="0" fontId="9" fillId="0" borderId="1" xfId="0" applyFont="1" applyBorder="1" applyAlignment="1">
      <alignment horizontal="left" vertical="center" wrapText="1"/>
    </xf>
    <xf numFmtId="0" fontId="9" fillId="0" borderId="7" xfId="0" applyFont="1" applyBorder="1" applyAlignment="1">
      <alignment horizontal="left" vertical="center" wrapText="1"/>
    </xf>
    <xf numFmtId="0" fontId="9" fillId="0" borderId="5" xfId="0" applyFont="1" applyBorder="1" applyAlignment="1">
      <alignment horizontal="left" vertical="center" wrapText="1"/>
    </xf>
    <xf numFmtId="0" fontId="25" fillId="0" borderId="0" xfId="6" applyFont="1" applyAlignment="1">
      <alignment horizontal="center" vertical="center"/>
    </xf>
    <xf numFmtId="164" fontId="9" fillId="0" borderId="1" xfId="2" applyNumberFormat="1" applyFont="1" applyFill="1" applyBorder="1" applyAlignment="1">
      <alignment horizontal="left" vertical="center" wrapText="1"/>
    </xf>
    <xf numFmtId="164" fontId="9" fillId="0" borderId="7" xfId="2" applyNumberFormat="1" applyFont="1" applyFill="1" applyBorder="1" applyAlignment="1">
      <alignment horizontal="left" vertical="center" wrapText="1"/>
    </xf>
    <xf numFmtId="164" fontId="9" fillId="0" borderId="5" xfId="2" applyNumberFormat="1" applyFont="1" applyFill="1" applyBorder="1" applyAlignment="1">
      <alignment horizontal="left" vertical="center" wrapText="1"/>
    </xf>
    <xf numFmtId="0" fontId="11" fillId="0" borderId="0" xfId="10" applyFont="1" applyAlignment="1">
      <alignment horizontal="center" vertical="center" wrapText="1"/>
    </xf>
    <xf numFmtId="0" fontId="4" fillId="0" borderId="1" xfId="2" applyNumberFormat="1" applyFont="1" applyFill="1" applyBorder="1" applyAlignment="1">
      <alignment horizontal="center" vertical="center" wrapText="1"/>
    </xf>
    <xf numFmtId="0" fontId="4" fillId="0" borderId="5" xfId="2" applyNumberFormat="1" applyFont="1" applyFill="1" applyBorder="1" applyAlignment="1">
      <alignment horizontal="center" vertical="center" wrapText="1"/>
    </xf>
    <xf numFmtId="0" fontId="4" fillId="0" borderId="1" xfId="2" applyNumberFormat="1" applyFont="1" applyFill="1" applyBorder="1" applyAlignment="1">
      <alignment horizontal="left" vertical="center" wrapText="1"/>
    </xf>
    <xf numFmtId="0" fontId="4" fillId="0" borderId="5" xfId="2" applyNumberFormat="1" applyFont="1" applyFill="1" applyBorder="1" applyAlignment="1">
      <alignment horizontal="left" vertical="center" wrapText="1"/>
    </xf>
    <xf numFmtId="0" fontId="4" fillId="0" borderId="0" xfId="10" applyFont="1" applyAlignment="1">
      <alignment horizontal="center" vertical="center" wrapText="1"/>
    </xf>
    <xf numFmtId="0" fontId="4" fillId="0" borderId="1" xfId="8" applyFont="1" applyBorder="1" applyAlignment="1">
      <alignment horizontal="center" vertical="center" wrapText="1"/>
    </xf>
    <xf numFmtId="0" fontId="4" fillId="0" borderId="5" xfId="8" applyFont="1" applyBorder="1" applyAlignment="1">
      <alignment horizontal="center" vertical="center" wrapText="1"/>
    </xf>
    <xf numFmtId="0" fontId="7" fillId="0" borderId="1" xfId="2" applyNumberFormat="1" applyFont="1" applyFill="1" applyBorder="1" applyAlignment="1">
      <alignment horizontal="left" vertical="center" wrapText="1"/>
    </xf>
    <xf numFmtId="0" fontId="7" fillId="0" borderId="5" xfId="2" applyNumberFormat="1" applyFont="1" applyFill="1" applyBorder="1" applyAlignment="1">
      <alignment horizontal="left" vertical="center" wrapText="1"/>
    </xf>
    <xf numFmtId="14" fontId="4" fillId="0" borderId="1" xfId="2" applyNumberFormat="1" applyFont="1" applyFill="1" applyBorder="1" applyAlignment="1">
      <alignment horizontal="center" vertical="center" wrapText="1"/>
    </xf>
    <xf numFmtId="0" fontId="7" fillId="0" borderId="0" xfId="0" applyFont="1" applyAlignment="1">
      <alignment horizontal="left" vertical="center" wrapText="1"/>
    </xf>
  </cellXfs>
  <cellStyles count="15">
    <cellStyle name="Collegamento ipertestuale" xfId="7" builtinId="8"/>
    <cellStyle name="Migliaia" xfId="12" builtinId="3"/>
    <cellStyle name="Normal 2" xfId="6" xr:uid="{00000000-0005-0000-0000-000002000000}"/>
    <cellStyle name="Normal 2 2" xfId="9" xr:uid="{00000000-0005-0000-0000-000003000000}"/>
    <cellStyle name="Normal 4" xfId="8" xr:uid="{00000000-0005-0000-0000-000004000000}"/>
    <cellStyle name="Normale" xfId="0" builtinId="0"/>
    <cellStyle name="Normale 2" xfId="1" xr:uid="{00000000-0005-0000-0000-000006000000}"/>
    <cellStyle name="Normale 2 2" xfId="11" xr:uid="{00000000-0005-0000-0000-000007000000}"/>
    <cellStyle name="Normale 3" xfId="10" xr:uid="{00000000-0005-0000-0000-000008000000}"/>
    <cellStyle name="Normale 4" xfId="13" xr:uid="{00000000-0005-0000-0000-000009000000}"/>
    <cellStyle name="Percent 2" xfId="14" xr:uid="{00000000-0005-0000-0000-00000A000000}"/>
    <cellStyle name="Percentuale" xfId="2" builtinId="5"/>
    <cellStyle name="Percentuale 2" xfId="3" xr:uid="{00000000-0005-0000-0000-00000C000000}"/>
    <cellStyle name="Percentuale 2 2" xfId="4" xr:uid="{00000000-0005-0000-0000-00000D000000}"/>
    <cellStyle name="Percentuale 3" xfId="5" xr:uid="{00000000-0005-0000-0000-00000E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B6052E"/>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B6052E"/>
      <rgbColor rgb="00E37A61"/>
      <rgbColor rgb="00AD606F"/>
      <rgbColor rgb="00871742"/>
      <rgbColor rgb="00800080"/>
      <rgbColor rgb="00800000"/>
      <rgbColor rgb="00008080"/>
      <rgbColor rgb="000000FF"/>
      <rgbColor rgb="0000CCFF"/>
      <rgbColor rgb="00CCFFFF"/>
      <rgbColor rgb="00CCFFCC"/>
      <rgbColor rgb="00FFFF99"/>
      <rgbColor rgb="0099CCFF"/>
      <rgbColor rgb="00E37A61"/>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A419B"/>
      <color rgb="FF005298"/>
      <color rgb="FF279853"/>
      <color rgb="FFD3E3F1"/>
      <color rgb="FFCBD6E3"/>
      <color rgb="FFE7EC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microsoft.com/office/2017/06/relationships/rdRichValueTypes" Target="richData/rdRichValueTypes.xml"/><Relationship Id="rId3" Type="http://schemas.openxmlformats.org/officeDocument/2006/relationships/worksheet" Target="worksheets/sheet3.xml"/><Relationship Id="rId7" Type="http://schemas.openxmlformats.org/officeDocument/2006/relationships/styles" Target="styles.xml"/><Relationship Id="rId12" Type="http://schemas.microsoft.com/office/2017/06/relationships/rdRichValueStructure" Target="richData/rdrichvaluestructure.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microsoft.com/office/2017/06/relationships/rdRichValue" Target="richData/rdrichvalue.xml"/><Relationship Id="rId5" Type="http://schemas.openxmlformats.org/officeDocument/2006/relationships/externalLink" Target="externalLinks/externalLink1.xml"/><Relationship Id="rId10" Type="http://schemas.microsoft.com/office/2022/10/relationships/richValueRel" Target="richData/richValueRel.xml"/><Relationship Id="rId4" Type="http://schemas.openxmlformats.org/officeDocument/2006/relationships/worksheet" Target="worksheets/sheet4.xml"/><Relationship Id="rId9" Type="http://schemas.openxmlformats.org/officeDocument/2006/relationships/sheetMetadata" Target="metadata.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fondogiornalisti-my.sharepoint.com/Condivisioni_temporanee/Fondo%20Fonchim/questionario/versione%20online/specifico/stabilit&#224;/110401_Questionario_Specifico_Bil_stabilit&#22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ice"/>
      <sheetName val="Istruzioni generali"/>
      <sheetName val="3. Esperienza Specifica"/>
      <sheetName val="4. Team di gestione"/>
      <sheetName val="5. Processo investimento"/>
      <sheetName val="6. Risk management"/>
      <sheetName val="7. Track record"/>
      <sheetName val="Do not fill"/>
      <sheetName val="Sheet1"/>
    </sheetNames>
    <sheetDataSet>
      <sheetData sheetId="0"/>
      <sheetData sheetId="1"/>
      <sheetData sheetId="2"/>
      <sheetData sheetId="3"/>
      <sheetData sheetId="4"/>
      <sheetData sheetId="5"/>
      <sheetData sheetId="6"/>
      <sheetData sheetId="7" refreshError="1"/>
      <sheetData sheetId="8" refreshError="1"/>
    </sheetDataSet>
  </externalBook>
</externalLink>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1"/>
  <sheetViews>
    <sheetView showGridLines="0" topLeftCell="A32" zoomScale="90" zoomScaleNormal="90" zoomScaleSheetLayoutView="100" workbookViewId="0">
      <selection activeCell="B1" sqref="B1"/>
    </sheetView>
  </sheetViews>
  <sheetFormatPr defaultColWidth="0" defaultRowHeight="15" zeroHeight="1" x14ac:dyDescent="0.25"/>
  <cols>
    <col min="1" max="1" width="2.5546875" style="1" customWidth="1"/>
    <col min="2" max="2" width="187.44140625" style="43" customWidth="1"/>
    <col min="3" max="4" width="9.21875" style="43" customWidth="1"/>
    <col min="5" max="9" width="0" style="43" hidden="1" customWidth="1"/>
    <col min="10" max="16384" width="9.21875" style="43" hidden="1"/>
  </cols>
  <sheetData>
    <row r="1" spans="1:7" ht="41.25" customHeight="1" x14ac:dyDescent="0.25">
      <c r="B1" s="192" t="e" vm="1">
        <v>#VALUE!</v>
      </c>
    </row>
    <row r="2" spans="1:7" ht="27.6" x14ac:dyDescent="0.25">
      <c r="B2" s="193" t="s">
        <v>198</v>
      </c>
      <c r="C2" s="54"/>
      <c r="D2" s="54"/>
      <c r="E2" s="54"/>
    </row>
    <row r="3" spans="1:7" ht="27.6" x14ac:dyDescent="0.25">
      <c r="B3" s="194" t="s">
        <v>157</v>
      </c>
      <c r="C3" s="54"/>
      <c r="D3" s="54"/>
      <c r="E3" s="54"/>
    </row>
    <row r="4" spans="1:7" x14ac:dyDescent="0.25"/>
    <row r="5" spans="1:7" x14ac:dyDescent="0.25">
      <c r="A5" s="5"/>
    </row>
    <row r="6" spans="1:7" x14ac:dyDescent="0.25"/>
    <row r="7" spans="1:7" x14ac:dyDescent="0.25">
      <c r="B7" s="1"/>
      <c r="C7" s="1"/>
      <c r="D7" s="1"/>
      <c r="E7" s="53"/>
      <c r="F7" s="53"/>
      <c r="G7" s="53"/>
    </row>
    <row r="8" spans="1:7" s="1" customFormat="1" ht="30" x14ac:dyDescent="0.25">
      <c r="B8" s="4" t="s">
        <v>5</v>
      </c>
    </row>
    <row r="9" spans="1:7" s="1" customFormat="1" x14ac:dyDescent="0.25">
      <c r="B9" s="44" t="s">
        <v>31</v>
      </c>
    </row>
    <row r="10" spans="1:7" s="1" customFormat="1" x14ac:dyDescent="0.25">
      <c r="B10" s="45" t="s">
        <v>32</v>
      </c>
    </row>
    <row r="11" spans="1:7" s="1" customFormat="1" ht="18" customHeight="1" x14ac:dyDescent="0.25">
      <c r="B11" s="46" t="s">
        <v>89</v>
      </c>
    </row>
    <row r="12" spans="1:7" s="1" customFormat="1" ht="18" customHeight="1" x14ac:dyDescent="0.25">
      <c r="B12" s="46" t="s">
        <v>158</v>
      </c>
    </row>
    <row r="13" spans="1:7" s="1" customFormat="1" ht="18" customHeight="1" x14ac:dyDescent="0.25">
      <c r="B13" s="46" t="s">
        <v>40</v>
      </c>
    </row>
    <row r="14" spans="1:7" s="1" customFormat="1" x14ac:dyDescent="0.25">
      <c r="B14" s="46" t="s">
        <v>92</v>
      </c>
    </row>
    <row r="15" spans="1:7" s="1" customFormat="1" ht="4.5" customHeight="1" x14ac:dyDescent="0.25">
      <c r="B15" s="47"/>
    </row>
    <row r="16" spans="1:7" s="1" customFormat="1" x14ac:dyDescent="0.25">
      <c r="A16" s="6"/>
      <c r="B16" s="44" t="s">
        <v>33</v>
      </c>
    </row>
    <row r="17" spans="1:9" s="1" customFormat="1" ht="67.5" customHeight="1" x14ac:dyDescent="0.25">
      <c r="A17" s="6"/>
      <c r="B17" s="48" t="s">
        <v>156</v>
      </c>
    </row>
    <row r="18" spans="1:9" s="1" customFormat="1" ht="24" customHeight="1" x14ac:dyDescent="0.25">
      <c r="B18" s="47" t="s">
        <v>19</v>
      </c>
    </row>
    <row r="19" spans="1:9" s="1" customFormat="1" x14ac:dyDescent="0.25">
      <c r="B19" s="47" t="s">
        <v>197</v>
      </c>
    </row>
    <row r="20" spans="1:9" s="1" customFormat="1" ht="30" x14ac:dyDescent="0.25">
      <c r="B20" s="47" t="s">
        <v>144</v>
      </c>
    </row>
    <row r="21" spans="1:9" s="1" customFormat="1" ht="45" x14ac:dyDescent="0.25">
      <c r="A21" s="6"/>
      <c r="B21" s="47" t="s">
        <v>20</v>
      </c>
    </row>
    <row r="22" spans="1:9" s="1" customFormat="1" x14ac:dyDescent="0.25">
      <c r="B22" s="47"/>
    </row>
    <row r="23" spans="1:9" s="1" customFormat="1" ht="15" customHeight="1" x14ac:dyDescent="0.25">
      <c r="B23" s="47" t="s">
        <v>21</v>
      </c>
    </row>
    <row r="24" spans="1:9" s="1" customFormat="1" ht="46.5" customHeight="1" x14ac:dyDescent="0.25">
      <c r="B24" s="47" t="s">
        <v>22</v>
      </c>
      <c r="I24" s="3"/>
    </row>
    <row r="25" spans="1:9" s="1" customFormat="1" x14ac:dyDescent="0.25">
      <c r="B25" s="49"/>
      <c r="I25" s="3"/>
    </row>
    <row r="26" spans="1:9" s="1" customFormat="1" x14ac:dyDescent="0.25">
      <c r="B26" s="50" t="s">
        <v>96</v>
      </c>
    </row>
    <row r="27" spans="1:9" s="1" customFormat="1" x14ac:dyDescent="0.25">
      <c r="B27" s="47" t="s">
        <v>23</v>
      </c>
    </row>
    <row r="28" spans="1:9" s="1" customFormat="1" x14ac:dyDescent="0.25">
      <c r="B28" s="47" t="s">
        <v>47</v>
      </c>
    </row>
    <row r="29" spans="1:9" s="1" customFormat="1" x14ac:dyDescent="0.25">
      <c r="B29" s="49"/>
    </row>
    <row r="30" spans="1:9" s="1" customFormat="1" x14ac:dyDescent="0.25">
      <c r="B30" s="47" t="s">
        <v>24</v>
      </c>
    </row>
    <row r="31" spans="1:9" s="1" customFormat="1" ht="30" x14ac:dyDescent="0.25">
      <c r="B31" s="47" t="s">
        <v>145</v>
      </c>
    </row>
    <row r="32" spans="1:9" s="1" customFormat="1" ht="30" x14ac:dyDescent="0.25">
      <c r="B32" s="47" t="s">
        <v>25</v>
      </c>
    </row>
    <row r="33" spans="2:2" s="1" customFormat="1" x14ac:dyDescent="0.25">
      <c r="B33" s="49"/>
    </row>
    <row r="34" spans="2:2" s="1" customFormat="1" x14ac:dyDescent="0.25">
      <c r="B34" s="47" t="s">
        <v>26</v>
      </c>
    </row>
    <row r="35" spans="2:2" s="1" customFormat="1" ht="30" x14ac:dyDescent="0.25">
      <c r="B35" s="50" t="s">
        <v>28</v>
      </c>
    </row>
    <row r="36" spans="2:2" s="1" customFormat="1" x14ac:dyDescent="0.25">
      <c r="B36" s="51" t="s">
        <v>27</v>
      </c>
    </row>
    <row r="37" spans="2:2" s="1" customFormat="1" x14ac:dyDescent="0.25">
      <c r="B37" s="49"/>
    </row>
    <row r="38" spans="2:2" s="1" customFormat="1" ht="30" x14ac:dyDescent="0.25">
      <c r="B38" s="47" t="s">
        <v>38</v>
      </c>
    </row>
    <row r="39" spans="2:2" x14ac:dyDescent="0.25">
      <c r="B39" s="52" t="s">
        <v>79</v>
      </c>
    </row>
    <row r="40" spans="2:2" x14ac:dyDescent="0.25"/>
    <row r="41" spans="2:2" x14ac:dyDescent="0.25"/>
  </sheetData>
  <hyperlinks>
    <hyperlink ref="B11" location="questionario!B6" display="1. Informazioni società candidata" xr:uid="{00000000-0004-0000-0000-000000000000}"/>
    <hyperlink ref="B12" location="Questionario!B16" display="2. Proposta per Previdenza Cooperativa" xr:uid="{00000000-0004-0000-0000-000001000000}"/>
    <hyperlink ref="B13" location="Questionario!B26" display="3. Team di gestione e risk management" xr:uid="{00000000-0004-0000-0000-000002000000}"/>
    <hyperlink ref="B14" location="Questionario!B31" display="4. Track record" xr:uid="{00000000-0004-0000-0000-000003000000}"/>
  </hyperlinks>
  <pageMargins left="0.19685039370078741" right="0.19685039370078741" top="0.19685039370078741" bottom="0.31496062992125984" header="0.19685039370078741" footer="0.15748031496062992"/>
  <pageSetup paperSize="9" scale="78" fitToHeight="0" orientation="landscape" r:id="rId1"/>
  <headerFooter alignWithMargins="0">
    <oddFooter>&amp;CRiservato e Confidenziale - Pagina &amp;P di &amp;N</oddFooter>
  </headerFooter>
  <colBreaks count="1" manualBreakCount="1">
    <brk id="1" max="13"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pageSetUpPr fitToPage="1"/>
  </sheetPr>
  <dimension ref="A1:K180"/>
  <sheetViews>
    <sheetView showGridLines="0" topLeftCell="A162" zoomScale="70" zoomScaleNormal="70" zoomScaleSheetLayoutView="100" workbookViewId="0">
      <selection activeCell="B1" sqref="B1:F1"/>
    </sheetView>
  </sheetViews>
  <sheetFormatPr defaultColWidth="0" defaultRowHeight="15" x14ac:dyDescent="0.25"/>
  <cols>
    <col min="1" max="1" width="2.5546875" style="1" customWidth="1"/>
    <col min="2" max="2" width="91.44140625" style="1" bestFit="1" customWidth="1"/>
    <col min="3" max="5" width="24.5546875" style="61" customWidth="1"/>
    <col min="6" max="8" width="24.21875" style="1" customWidth="1"/>
    <col min="9" max="9" width="6.44140625" style="1" customWidth="1"/>
    <col min="10" max="11" width="9.21875" style="1" customWidth="1"/>
    <col min="12" max="16384" width="9.21875" style="1" hidden="1"/>
  </cols>
  <sheetData>
    <row r="1" spans="1:8" ht="27.6" x14ac:dyDescent="0.25">
      <c r="B1" s="222" t="s">
        <v>198</v>
      </c>
      <c r="C1" s="222"/>
      <c r="D1" s="222"/>
      <c r="E1" s="222"/>
      <c r="F1" s="222"/>
    </row>
    <row r="2" spans="1:8" ht="27.6" x14ac:dyDescent="0.25">
      <c r="B2" s="222"/>
      <c r="C2" s="222"/>
      <c r="D2" s="222"/>
      <c r="E2" s="222"/>
      <c r="F2" s="222"/>
    </row>
    <row r="3" spans="1:8" x14ac:dyDescent="0.25">
      <c r="C3" s="226"/>
      <c r="D3" s="226"/>
    </row>
    <row r="4" spans="1:8" x14ac:dyDescent="0.25">
      <c r="B4" s="133" t="s">
        <v>78</v>
      </c>
    </row>
    <row r="5" spans="1:8" x14ac:dyDescent="0.25">
      <c r="A5" s="5"/>
    </row>
    <row r="6" spans="1:8" x14ac:dyDescent="0.25">
      <c r="B6" s="134" t="s">
        <v>184</v>
      </c>
      <c r="C6" s="213" t="s">
        <v>94</v>
      </c>
      <c r="D6" s="213"/>
      <c r="E6" s="213"/>
    </row>
    <row r="7" spans="1:8" x14ac:dyDescent="0.25">
      <c r="B7" s="62" t="s">
        <v>85</v>
      </c>
      <c r="C7" s="214"/>
      <c r="D7" s="214"/>
      <c r="E7" s="214"/>
    </row>
    <row r="8" spans="1:8" x14ac:dyDescent="0.25">
      <c r="B8" s="62" t="s">
        <v>138</v>
      </c>
      <c r="C8" s="214"/>
      <c r="D8" s="214"/>
      <c r="E8" s="214"/>
    </row>
    <row r="9" spans="1:8" ht="30" x14ac:dyDescent="0.25">
      <c r="B9" s="62" t="s">
        <v>93</v>
      </c>
      <c r="C9" s="214"/>
      <c r="D9" s="214"/>
      <c r="E9" s="214"/>
    </row>
    <row r="10" spans="1:8" x14ac:dyDescent="0.25">
      <c r="B10" s="62" t="s">
        <v>87</v>
      </c>
      <c r="C10" s="214"/>
      <c r="D10" s="214"/>
      <c r="E10" s="214"/>
    </row>
    <row r="11" spans="1:8" x14ac:dyDescent="0.25">
      <c r="B11" s="62" t="s">
        <v>86</v>
      </c>
      <c r="C11" s="214"/>
      <c r="D11" s="214"/>
      <c r="E11" s="214"/>
    </row>
    <row r="12" spans="1:8" x14ac:dyDescent="0.25">
      <c r="B12" s="62" t="s">
        <v>139</v>
      </c>
      <c r="C12" s="215"/>
      <c r="D12" s="215"/>
      <c r="E12" s="215"/>
    </row>
    <row r="13" spans="1:8" ht="30" x14ac:dyDescent="0.25">
      <c r="B13" s="65" t="s">
        <v>140</v>
      </c>
      <c r="C13" s="215"/>
      <c r="D13" s="215"/>
      <c r="E13" s="215"/>
    </row>
    <row r="14" spans="1:8" x14ac:dyDescent="0.25">
      <c r="F14" s="66"/>
      <c r="G14" s="67"/>
      <c r="H14" s="67"/>
    </row>
    <row r="15" spans="1:8" x14ac:dyDescent="0.25">
      <c r="B15" s="135" t="s">
        <v>185</v>
      </c>
      <c r="C15" s="69"/>
      <c r="D15" s="70"/>
      <c r="F15" s="71"/>
    </row>
    <row r="16" spans="1:8" x14ac:dyDescent="0.25">
      <c r="C16" s="1"/>
      <c r="D16" s="1"/>
    </row>
    <row r="17" spans="2:10" x14ac:dyDescent="0.25">
      <c r="B17" s="72" t="s">
        <v>141</v>
      </c>
      <c r="C17" s="73">
        <v>45809</v>
      </c>
      <c r="D17" s="73">
        <v>45627</v>
      </c>
      <c r="E17" s="73">
        <v>45261</v>
      </c>
      <c r="F17" s="73">
        <v>44896</v>
      </c>
      <c r="G17" s="61"/>
      <c r="H17" s="61"/>
      <c r="J17" s="71"/>
    </row>
    <row r="18" spans="2:10" x14ac:dyDescent="0.25">
      <c r="B18" s="74" t="s">
        <v>166</v>
      </c>
      <c r="C18" s="75">
        <f>+SUM(C19:C23)</f>
        <v>0</v>
      </c>
      <c r="D18" s="75">
        <f>+SUM(D19:D23)</f>
        <v>0</v>
      </c>
      <c r="E18" s="75">
        <f>+SUM(E19:E23)</f>
        <v>0</v>
      </c>
      <c r="F18" s="75">
        <v>0</v>
      </c>
      <c r="G18" s="61"/>
      <c r="H18" s="61"/>
      <c r="J18" s="71"/>
    </row>
    <row r="19" spans="2:10" x14ac:dyDescent="0.25">
      <c r="B19" s="76" t="s">
        <v>68</v>
      </c>
      <c r="C19" s="77"/>
      <c r="D19" s="77"/>
      <c r="E19" s="77"/>
      <c r="F19" s="77"/>
      <c r="G19" s="61"/>
      <c r="H19" s="61"/>
      <c r="J19" s="71"/>
    </row>
    <row r="20" spans="2:10" x14ac:dyDescent="0.25">
      <c r="B20" s="78" t="s">
        <v>69</v>
      </c>
      <c r="C20" s="79"/>
      <c r="D20" s="79"/>
      <c r="E20" s="79"/>
      <c r="F20" s="79"/>
      <c r="G20" s="61"/>
      <c r="H20" s="61"/>
      <c r="J20" s="71"/>
    </row>
    <row r="21" spans="2:10" x14ac:dyDescent="0.25">
      <c r="B21" s="78" t="s">
        <v>70</v>
      </c>
      <c r="C21" s="79"/>
      <c r="D21" s="79"/>
      <c r="E21" s="79"/>
      <c r="F21" s="79"/>
      <c r="G21" s="61"/>
      <c r="H21" s="61"/>
      <c r="J21" s="71"/>
    </row>
    <row r="22" spans="2:10" x14ac:dyDescent="0.25">
      <c r="B22" s="78" t="s">
        <v>168</v>
      </c>
      <c r="C22" s="79"/>
      <c r="D22" s="79"/>
      <c r="E22" s="79"/>
      <c r="F22" s="79"/>
      <c r="G22" s="61"/>
      <c r="H22" s="61"/>
      <c r="J22" s="71"/>
    </row>
    <row r="23" spans="2:10" x14ac:dyDescent="0.25">
      <c r="B23" s="80" t="s">
        <v>71</v>
      </c>
      <c r="C23" s="81"/>
      <c r="D23" s="81"/>
      <c r="E23" s="81"/>
      <c r="F23" s="81"/>
      <c r="G23" s="61"/>
      <c r="H23" s="61"/>
      <c r="J23" s="71"/>
    </row>
    <row r="24" spans="2:10" x14ac:dyDescent="0.25">
      <c r="C24" s="1"/>
      <c r="D24" s="1"/>
      <c r="E24" s="1"/>
      <c r="G24" s="61"/>
      <c r="H24" s="61"/>
      <c r="J24" s="71"/>
    </row>
    <row r="25" spans="2:10" x14ac:dyDescent="0.25">
      <c r="B25" s="62" t="s">
        <v>44</v>
      </c>
      <c r="C25" s="75"/>
      <c r="D25" s="75"/>
      <c r="E25" s="75"/>
      <c r="F25" s="75"/>
      <c r="G25" s="61"/>
      <c r="H25" s="61"/>
      <c r="J25" s="71"/>
    </row>
    <row r="26" spans="2:10" x14ac:dyDescent="0.25">
      <c r="B26" s="68" t="s">
        <v>63</v>
      </c>
      <c r="C26" s="75">
        <f>+SUM(C18,C25)</f>
        <v>0</v>
      </c>
      <c r="D26" s="75">
        <f>+SUM(D18,D25)</f>
        <v>0</v>
      </c>
      <c r="E26" s="75">
        <f>+SUM(E18,E25)</f>
        <v>0</v>
      </c>
      <c r="F26" s="75">
        <v>0</v>
      </c>
      <c r="G26" s="61"/>
      <c r="H26" s="61"/>
      <c r="J26" s="71"/>
    </row>
    <row r="27" spans="2:10" x14ac:dyDescent="0.25">
      <c r="C27" s="1"/>
      <c r="D27" s="1"/>
      <c r="E27" s="1"/>
      <c r="G27" s="61"/>
      <c r="H27" s="61"/>
      <c r="J27" s="71"/>
    </row>
    <row r="28" spans="2:10" x14ac:dyDescent="0.25">
      <c r="B28" s="82" t="s">
        <v>125</v>
      </c>
      <c r="C28" s="83">
        <f>+SUM(C29:C30)</f>
        <v>0</v>
      </c>
      <c r="D28" s="83">
        <f>+SUM(D29:D30)</f>
        <v>0</v>
      </c>
      <c r="E28" s="83">
        <f>+SUM(E29:E30)</f>
        <v>0</v>
      </c>
      <c r="F28" s="83">
        <v>0</v>
      </c>
      <c r="G28" s="61"/>
      <c r="H28" s="61"/>
      <c r="J28" s="71"/>
    </row>
    <row r="29" spans="2:10" x14ac:dyDescent="0.25">
      <c r="B29" s="84" t="s">
        <v>167</v>
      </c>
      <c r="C29" s="85"/>
      <c r="D29" s="85"/>
      <c r="E29" s="85"/>
      <c r="F29" s="85"/>
      <c r="G29" s="61"/>
      <c r="H29" s="61"/>
      <c r="J29" s="71"/>
    </row>
    <row r="30" spans="2:10" x14ac:dyDescent="0.25">
      <c r="B30" s="86" t="s">
        <v>44</v>
      </c>
      <c r="C30" s="87"/>
      <c r="D30" s="87"/>
      <c r="E30" s="87"/>
      <c r="F30" s="87"/>
      <c r="G30" s="61"/>
      <c r="H30" s="61"/>
      <c r="J30" s="71"/>
    </row>
    <row r="31" spans="2:10" x14ac:dyDescent="0.25">
      <c r="C31" s="1"/>
      <c r="D31" s="1"/>
      <c r="E31" s="1"/>
      <c r="G31" s="61"/>
      <c r="H31" s="61"/>
      <c r="J31" s="71"/>
    </row>
    <row r="32" spans="2:10" x14ac:dyDescent="0.25">
      <c r="B32" s="72" t="s">
        <v>150</v>
      </c>
      <c r="C32" s="73">
        <v>45809</v>
      </c>
      <c r="D32" s="73">
        <v>45627</v>
      </c>
      <c r="E32" s="73">
        <v>45261</v>
      </c>
      <c r="F32" s="73">
        <v>44896</v>
      </c>
      <c r="G32" s="61"/>
      <c r="H32" s="61"/>
      <c r="J32" s="71"/>
    </row>
    <row r="33" spans="2:10" x14ac:dyDescent="0.25">
      <c r="B33" s="74" t="s">
        <v>166</v>
      </c>
      <c r="C33" s="75">
        <f>+SUM(C34:C38)</f>
        <v>0</v>
      </c>
      <c r="D33" s="75">
        <f>+SUM(D34:D38)</f>
        <v>0</v>
      </c>
      <c r="E33" s="75">
        <f>+SUM(E34:E38)</f>
        <v>0</v>
      </c>
      <c r="F33" s="75">
        <v>0</v>
      </c>
      <c r="G33" s="61"/>
      <c r="H33" s="61"/>
      <c r="J33" s="71"/>
    </row>
    <row r="34" spans="2:10" x14ac:dyDescent="0.25">
      <c r="B34" s="76" t="s">
        <v>68</v>
      </c>
      <c r="C34" s="77"/>
      <c r="D34" s="77"/>
      <c r="E34" s="77"/>
      <c r="F34" s="77"/>
      <c r="G34" s="61"/>
      <c r="H34" s="61"/>
      <c r="J34" s="71"/>
    </row>
    <row r="35" spans="2:10" x14ac:dyDescent="0.25">
      <c r="B35" s="78" t="s">
        <v>69</v>
      </c>
      <c r="C35" s="79"/>
      <c r="D35" s="79"/>
      <c r="E35" s="79"/>
      <c r="F35" s="79"/>
      <c r="G35" s="61"/>
      <c r="H35" s="61"/>
      <c r="J35" s="71"/>
    </row>
    <row r="36" spans="2:10" x14ac:dyDescent="0.25">
      <c r="B36" s="78" t="s">
        <v>70</v>
      </c>
      <c r="C36" s="79"/>
      <c r="D36" s="79"/>
      <c r="E36" s="79"/>
      <c r="F36" s="79"/>
      <c r="G36" s="61"/>
      <c r="H36" s="61"/>
      <c r="J36" s="71"/>
    </row>
    <row r="37" spans="2:10" x14ac:dyDescent="0.25">
      <c r="B37" s="78" t="s">
        <v>168</v>
      </c>
      <c r="C37" s="79"/>
      <c r="D37" s="79"/>
      <c r="E37" s="79"/>
      <c r="F37" s="79"/>
      <c r="G37" s="61"/>
      <c r="H37" s="61"/>
      <c r="J37" s="71"/>
    </row>
    <row r="38" spans="2:10" x14ac:dyDescent="0.25">
      <c r="B38" s="80" t="s">
        <v>71</v>
      </c>
      <c r="C38" s="81"/>
      <c r="D38" s="81"/>
      <c r="E38" s="81"/>
      <c r="F38" s="81"/>
      <c r="G38" s="61"/>
      <c r="H38" s="61"/>
      <c r="J38" s="71"/>
    </row>
    <row r="39" spans="2:10" x14ac:dyDescent="0.25">
      <c r="C39" s="1"/>
      <c r="D39" s="1"/>
      <c r="E39" s="1"/>
      <c r="G39" s="61"/>
      <c r="H39" s="61"/>
      <c r="J39" s="71"/>
    </row>
    <row r="40" spans="2:10" x14ac:dyDescent="0.25">
      <c r="B40" s="62" t="s">
        <v>44</v>
      </c>
      <c r="C40" s="75"/>
      <c r="D40" s="75"/>
      <c r="E40" s="75"/>
      <c r="F40" s="75"/>
      <c r="G40" s="61"/>
      <c r="H40" s="61"/>
      <c r="J40" s="71"/>
    </row>
    <row r="41" spans="2:10" x14ac:dyDescent="0.25">
      <c r="B41" s="68" t="s">
        <v>64</v>
      </c>
      <c r="C41" s="75">
        <f>+SUM(C33,C40)</f>
        <v>0</v>
      </c>
      <c r="D41" s="75">
        <f>+SUM(D33,D40)</f>
        <v>0</v>
      </c>
      <c r="E41" s="75">
        <f>+SUM(E33,E40)</f>
        <v>0</v>
      </c>
      <c r="F41" s="75">
        <v>0</v>
      </c>
      <c r="G41" s="61"/>
      <c r="H41" s="61"/>
      <c r="J41" s="71"/>
    </row>
    <row r="42" spans="2:10" x14ac:dyDescent="0.25">
      <c r="C42" s="1"/>
      <c r="D42" s="1"/>
      <c r="E42" s="1"/>
      <c r="G42" s="61"/>
      <c r="H42" s="61"/>
      <c r="J42" s="71"/>
    </row>
    <row r="43" spans="2:10" x14ac:dyDescent="0.25">
      <c r="B43" s="82" t="s">
        <v>126</v>
      </c>
      <c r="C43" s="83">
        <f>+SUM(C44:C45)</f>
        <v>0</v>
      </c>
      <c r="D43" s="83">
        <f>+SUM(D44:D45)</f>
        <v>0</v>
      </c>
      <c r="E43" s="83">
        <f>+SUM(E44:E45)</f>
        <v>0</v>
      </c>
      <c r="F43" s="83">
        <v>0</v>
      </c>
      <c r="G43" s="61"/>
      <c r="H43" s="61"/>
      <c r="J43" s="71"/>
    </row>
    <row r="44" spans="2:10" x14ac:dyDescent="0.25">
      <c r="B44" s="84" t="s">
        <v>83</v>
      </c>
      <c r="C44" s="85"/>
      <c r="D44" s="85"/>
      <c r="E44" s="85"/>
      <c r="F44" s="85"/>
      <c r="G44" s="61"/>
      <c r="H44" s="61"/>
      <c r="J44" s="71"/>
    </row>
    <row r="45" spans="2:10" x14ac:dyDescent="0.25">
      <c r="B45" s="86" t="s">
        <v>44</v>
      </c>
      <c r="C45" s="87"/>
      <c r="D45" s="87"/>
      <c r="E45" s="87"/>
      <c r="F45" s="87"/>
      <c r="G45" s="61"/>
      <c r="H45" s="61"/>
      <c r="J45" s="71"/>
    </row>
    <row r="46" spans="2:10" x14ac:dyDescent="0.25">
      <c r="B46" s="1" t="s">
        <v>45</v>
      </c>
      <c r="D46" s="71"/>
      <c r="E46" s="1"/>
      <c r="G46" s="61"/>
      <c r="H46" s="61"/>
      <c r="J46" s="71"/>
    </row>
    <row r="49" spans="2:8" x14ac:dyDescent="0.25">
      <c r="B49" s="4" t="s">
        <v>179</v>
      </c>
    </row>
    <row r="52" spans="2:8" ht="45" x14ac:dyDescent="0.25">
      <c r="B52" s="134" t="s">
        <v>187</v>
      </c>
      <c r="C52" s="4" t="s">
        <v>181</v>
      </c>
      <c r="D52" s="4" t="s">
        <v>106</v>
      </c>
      <c r="E52" s="4" t="s">
        <v>131</v>
      </c>
      <c r="F52" s="4" t="s">
        <v>59</v>
      </c>
      <c r="G52" s="4" t="s">
        <v>60</v>
      </c>
      <c r="H52" s="4" t="s">
        <v>77</v>
      </c>
    </row>
    <row r="53" spans="2:8" x14ac:dyDescent="0.25">
      <c r="B53" s="55" t="s">
        <v>169</v>
      </c>
      <c r="C53" s="56">
        <v>0.2</v>
      </c>
      <c r="D53" s="58"/>
      <c r="E53" s="88"/>
      <c r="F53" s="58"/>
      <c r="G53" s="58"/>
      <c r="H53" s="89"/>
    </row>
    <row r="54" spans="2:8" x14ac:dyDescent="0.25">
      <c r="B54" s="57" t="s">
        <v>170</v>
      </c>
      <c r="C54" s="58">
        <v>0.05</v>
      </c>
      <c r="D54" s="58"/>
      <c r="E54" s="88"/>
      <c r="F54" s="58"/>
      <c r="G54" s="58"/>
      <c r="H54" s="89"/>
    </row>
    <row r="55" spans="2:8" x14ac:dyDescent="0.25">
      <c r="B55" s="57" t="s">
        <v>171</v>
      </c>
      <c r="C55" s="58">
        <v>0.1</v>
      </c>
      <c r="D55" s="58"/>
      <c r="E55" s="88"/>
      <c r="F55" s="58"/>
      <c r="G55" s="58"/>
      <c r="H55" s="89"/>
    </row>
    <row r="56" spans="2:8" x14ac:dyDescent="0.25">
      <c r="B56" s="57" t="s">
        <v>172</v>
      </c>
      <c r="C56" s="58">
        <v>0.05</v>
      </c>
      <c r="D56" s="58"/>
      <c r="E56" s="88"/>
      <c r="F56" s="58"/>
      <c r="G56" s="58"/>
      <c r="H56" s="89"/>
    </row>
    <row r="57" spans="2:8" x14ac:dyDescent="0.25">
      <c r="B57" s="57" t="s">
        <v>173</v>
      </c>
      <c r="C57" s="58">
        <v>0.05</v>
      </c>
      <c r="D57" s="58"/>
      <c r="E57" s="88"/>
      <c r="F57" s="58"/>
      <c r="G57" s="58"/>
      <c r="H57" s="89"/>
    </row>
    <row r="58" spans="2:8" x14ac:dyDescent="0.25">
      <c r="B58" s="57" t="s">
        <v>174</v>
      </c>
      <c r="C58" s="58">
        <v>0.19999999999999998</v>
      </c>
      <c r="D58" s="58"/>
      <c r="E58" s="90"/>
      <c r="F58" s="58"/>
      <c r="G58" s="58"/>
      <c r="H58" s="89"/>
    </row>
    <row r="59" spans="2:8" x14ac:dyDescent="0.25">
      <c r="B59" s="57" t="s">
        <v>175</v>
      </c>
      <c r="C59" s="58">
        <v>0.05</v>
      </c>
      <c r="D59" s="58"/>
      <c r="E59" s="1"/>
      <c r="F59" s="58"/>
      <c r="G59" s="58"/>
      <c r="H59" s="89"/>
    </row>
    <row r="60" spans="2:8" x14ac:dyDescent="0.25">
      <c r="B60" s="57" t="s">
        <v>176</v>
      </c>
      <c r="C60" s="58">
        <v>0.05</v>
      </c>
      <c r="D60" s="58"/>
      <c r="E60" s="90"/>
      <c r="F60" s="58"/>
      <c r="G60" s="58"/>
      <c r="H60" s="89"/>
    </row>
    <row r="61" spans="2:8" x14ac:dyDescent="0.25">
      <c r="B61" s="57" t="s">
        <v>177</v>
      </c>
      <c r="C61" s="58">
        <v>0.14666924540949436</v>
      </c>
      <c r="D61" s="58"/>
      <c r="E61" s="90"/>
      <c r="F61" s="58"/>
      <c r="G61" s="58"/>
      <c r="H61" s="89"/>
    </row>
    <row r="62" spans="2:8" x14ac:dyDescent="0.25">
      <c r="B62" s="59" t="s">
        <v>178</v>
      </c>
      <c r="C62" s="60">
        <v>0.10333075459060449</v>
      </c>
      <c r="D62" s="92"/>
      <c r="E62" s="90"/>
      <c r="F62" s="92"/>
      <c r="G62" s="92"/>
      <c r="H62" s="93"/>
    </row>
    <row r="63" spans="2:8" x14ac:dyDescent="0.25">
      <c r="B63" s="68"/>
      <c r="C63" s="216"/>
      <c r="D63" s="217"/>
      <c r="E63" s="217"/>
      <c r="F63" s="217"/>
      <c r="G63" s="217"/>
      <c r="H63" s="218"/>
    </row>
    <row r="64" spans="2:8" x14ac:dyDescent="0.25">
      <c r="B64" s="68" t="s">
        <v>1</v>
      </c>
      <c r="C64" s="94">
        <f>+SUM(C53:C62)</f>
        <v>1.0000000000000988</v>
      </c>
      <c r="D64" s="94">
        <f>+SUM(D53:D62)</f>
        <v>0</v>
      </c>
      <c r="E64" s="1"/>
    </row>
    <row r="65" spans="2:5" s="2" customFormat="1" x14ac:dyDescent="0.25">
      <c r="C65" s="95" t="s">
        <v>132</v>
      </c>
      <c r="D65" s="95" t="s">
        <v>133</v>
      </c>
    </row>
    <row r="66" spans="2:5" x14ac:dyDescent="0.25">
      <c r="B66" s="55" t="s">
        <v>61</v>
      </c>
      <c r="C66" s="96"/>
      <c r="D66" s="96"/>
      <c r="E66" s="1"/>
    </row>
    <row r="67" spans="2:5" x14ac:dyDescent="0.25">
      <c r="B67" s="97" t="s">
        <v>62</v>
      </c>
      <c r="C67" s="98"/>
      <c r="D67" s="98"/>
      <c r="E67" s="1"/>
    </row>
    <row r="68" spans="2:5" x14ac:dyDescent="0.25">
      <c r="B68" s="55" t="s">
        <v>119</v>
      </c>
      <c r="C68" s="55"/>
      <c r="D68" s="99">
        <f>+D66-C66</f>
        <v>0</v>
      </c>
      <c r="E68" s="100"/>
    </row>
    <row r="69" spans="2:5" x14ac:dyDescent="0.25">
      <c r="B69" s="97" t="s">
        <v>120</v>
      </c>
      <c r="C69" s="1"/>
      <c r="D69" s="92"/>
      <c r="E69" s="100"/>
    </row>
    <row r="70" spans="2:5" x14ac:dyDescent="0.25">
      <c r="B70" s="57" t="s">
        <v>108</v>
      </c>
      <c r="C70" s="101"/>
      <c r="D70" s="101"/>
      <c r="E70" s="1"/>
    </row>
    <row r="71" spans="2:5" x14ac:dyDescent="0.25">
      <c r="B71" s="57" t="s">
        <v>109</v>
      </c>
      <c r="C71" s="88"/>
      <c r="D71" s="88"/>
      <c r="E71" s="1"/>
    </row>
    <row r="72" spans="2:5" x14ac:dyDescent="0.25">
      <c r="B72" s="102" t="s">
        <v>110</v>
      </c>
      <c r="C72" s="103"/>
      <c r="D72" s="103"/>
      <c r="E72" s="1"/>
    </row>
    <row r="73" spans="2:5" x14ac:dyDescent="0.25">
      <c r="B73" s="102" t="s">
        <v>111</v>
      </c>
      <c r="C73" s="92"/>
      <c r="D73" s="92"/>
      <c r="E73" s="1"/>
    </row>
    <row r="74" spans="2:5" x14ac:dyDescent="0.25">
      <c r="B74" s="97" t="s">
        <v>107</v>
      </c>
      <c r="C74" s="93"/>
      <c r="D74" s="93"/>
      <c r="E74" s="1"/>
    </row>
    <row r="75" spans="2:5" x14ac:dyDescent="0.25">
      <c r="B75" s="104" t="s">
        <v>112</v>
      </c>
      <c r="C75" s="91"/>
      <c r="D75" s="91"/>
      <c r="E75" s="1"/>
    </row>
    <row r="76" spans="2:5" x14ac:dyDescent="0.25">
      <c r="B76" s="102" t="s">
        <v>129</v>
      </c>
      <c r="C76" s="103"/>
      <c r="D76" s="103"/>
      <c r="E76" s="1"/>
    </row>
    <row r="77" spans="2:5" x14ac:dyDescent="0.25">
      <c r="B77" s="59" t="s">
        <v>113</v>
      </c>
      <c r="C77" s="103"/>
      <c r="D77" s="103"/>
      <c r="E77" s="1"/>
    </row>
    <row r="78" spans="2:5" x14ac:dyDescent="0.25">
      <c r="B78" s="57" t="s">
        <v>136</v>
      </c>
      <c r="C78" s="88"/>
      <c r="D78" s="88"/>
      <c r="E78" s="1"/>
    </row>
    <row r="79" spans="2:5" x14ac:dyDescent="0.25">
      <c r="B79" s="104" t="s">
        <v>134</v>
      </c>
      <c r="C79" s="98"/>
      <c r="D79" s="98"/>
    </row>
    <row r="80" spans="2:5" x14ac:dyDescent="0.25">
      <c r="B80" s="55" t="s">
        <v>41</v>
      </c>
      <c r="C80" s="96"/>
      <c r="D80" s="58"/>
      <c r="E80" s="1"/>
    </row>
    <row r="81" spans="2:9" x14ac:dyDescent="0.25">
      <c r="B81" s="97" t="s">
        <v>42</v>
      </c>
      <c r="C81" s="98"/>
      <c r="D81" s="98"/>
    </row>
    <row r="82" spans="2:9" x14ac:dyDescent="0.25">
      <c r="B82" s="55" t="s">
        <v>80</v>
      </c>
      <c r="C82" s="1"/>
      <c r="D82" s="96"/>
      <c r="E82" s="1"/>
    </row>
    <row r="83" spans="2:9" x14ac:dyDescent="0.25">
      <c r="B83" s="59" t="s">
        <v>58</v>
      </c>
      <c r="C83" s="1"/>
      <c r="D83" s="105"/>
      <c r="E83" s="1"/>
    </row>
    <row r="84" spans="2:9" x14ac:dyDescent="0.25">
      <c r="B84" s="59" t="s">
        <v>114</v>
      </c>
      <c r="C84" s="1"/>
      <c r="D84" s="106"/>
      <c r="E84" s="1"/>
    </row>
    <row r="85" spans="2:9" x14ac:dyDescent="0.25">
      <c r="B85" s="107" t="s">
        <v>115</v>
      </c>
      <c r="D85" s="98"/>
      <c r="E85" s="108"/>
      <c r="F85" s="61"/>
      <c r="G85" s="61"/>
      <c r="H85" s="109" t="s">
        <v>146</v>
      </c>
      <c r="I85" s="61"/>
    </row>
    <row r="86" spans="2:9" x14ac:dyDescent="0.25">
      <c r="B86" s="216" t="s">
        <v>152</v>
      </c>
      <c r="C86" s="218"/>
      <c r="D86" s="223"/>
      <c r="E86" s="224"/>
      <c r="F86" s="224"/>
      <c r="G86" s="225"/>
      <c r="H86" s="110">
        <f>+I86-LEN(D86)</f>
        <v>1000</v>
      </c>
      <c r="I86" s="111">
        <v>1000</v>
      </c>
    </row>
    <row r="87" spans="2:9" x14ac:dyDescent="0.25">
      <c r="B87" s="112" t="s">
        <v>116</v>
      </c>
      <c r="C87" s="1"/>
      <c r="D87" s="1"/>
      <c r="F87" s="61"/>
      <c r="G87" s="61"/>
      <c r="H87" s="61"/>
    </row>
    <row r="88" spans="2:9" x14ac:dyDescent="0.25">
      <c r="B88" s="112"/>
      <c r="C88" s="1"/>
      <c r="D88" s="1"/>
      <c r="F88" s="61"/>
      <c r="G88" s="61"/>
      <c r="H88" s="61"/>
    </row>
    <row r="89" spans="2:9" x14ac:dyDescent="0.25">
      <c r="B89" s="113"/>
      <c r="C89" s="113"/>
      <c r="D89" s="113"/>
      <c r="E89" s="113"/>
      <c r="F89" s="113"/>
      <c r="G89" s="114"/>
      <c r="H89" s="61"/>
    </row>
    <row r="90" spans="2:9" x14ac:dyDescent="0.25">
      <c r="B90" s="135" t="s">
        <v>189</v>
      </c>
      <c r="C90" s="1"/>
      <c r="D90" s="1"/>
      <c r="E90" s="1"/>
    </row>
    <row r="91" spans="2:9" x14ac:dyDescent="0.25">
      <c r="B91" s="68" t="s">
        <v>15</v>
      </c>
      <c r="C91" s="4" t="s">
        <v>48</v>
      </c>
      <c r="D91" s="4" t="s">
        <v>57</v>
      </c>
      <c r="E91" s="1"/>
    </row>
    <row r="92" spans="2:9" x14ac:dyDescent="0.25">
      <c r="B92" s="55" t="s">
        <v>49</v>
      </c>
      <c r="C92" s="115"/>
      <c r="D92" s="116"/>
      <c r="F92" s="61"/>
      <c r="G92" s="61"/>
      <c r="H92" s="61"/>
    </row>
    <row r="93" spans="2:9" x14ac:dyDescent="0.25">
      <c r="B93" s="102" t="s">
        <v>50</v>
      </c>
      <c r="C93" s="117"/>
      <c r="D93" s="118"/>
      <c r="F93" s="61"/>
      <c r="G93" s="61"/>
      <c r="H93" s="61"/>
    </row>
    <row r="94" spans="2:9" x14ac:dyDescent="0.25">
      <c r="B94" s="102" t="s">
        <v>51</v>
      </c>
      <c r="C94" s="117"/>
      <c r="D94" s="118"/>
      <c r="F94" s="61"/>
      <c r="G94" s="61"/>
      <c r="H94" s="61"/>
    </row>
    <row r="95" spans="2:9" x14ac:dyDescent="0.25">
      <c r="B95" s="102" t="s">
        <v>52</v>
      </c>
      <c r="C95" s="117"/>
      <c r="D95" s="118"/>
      <c r="F95" s="61"/>
      <c r="G95" s="61"/>
      <c r="H95" s="61"/>
    </row>
    <row r="96" spans="2:9" x14ac:dyDescent="0.25">
      <c r="B96" s="102" t="s">
        <v>4</v>
      </c>
      <c r="C96" s="117"/>
      <c r="D96" s="118"/>
      <c r="F96" s="61"/>
      <c r="G96" s="61"/>
      <c r="H96" s="61"/>
    </row>
    <row r="97" spans="2:8" x14ac:dyDescent="0.25">
      <c r="B97" s="102" t="s">
        <v>4</v>
      </c>
      <c r="C97" s="117"/>
      <c r="D97" s="118"/>
      <c r="F97" s="61"/>
      <c r="G97" s="61"/>
      <c r="H97" s="61"/>
    </row>
    <row r="98" spans="2:8" x14ac:dyDescent="0.25">
      <c r="B98" s="102" t="s">
        <v>4</v>
      </c>
      <c r="C98" s="117"/>
      <c r="D98" s="118"/>
      <c r="F98" s="61"/>
      <c r="G98" s="61"/>
      <c r="H98" s="61"/>
    </row>
    <row r="99" spans="2:8" x14ac:dyDescent="0.25">
      <c r="B99" s="97" t="s">
        <v>4</v>
      </c>
      <c r="C99" s="119"/>
      <c r="D99" s="120"/>
      <c r="F99" s="61"/>
      <c r="G99" s="61"/>
      <c r="H99" s="61"/>
    </row>
    <row r="102" spans="2:8" ht="15.6" thickBot="1" x14ac:dyDescent="0.3"/>
    <row r="103" spans="2:8" ht="15.6" thickBot="1" x14ac:dyDescent="0.3">
      <c r="B103" s="186" t="s">
        <v>188</v>
      </c>
    </row>
    <row r="105" spans="2:8" x14ac:dyDescent="0.25">
      <c r="B105" s="135" t="s">
        <v>182</v>
      </c>
    </row>
    <row r="107" spans="2:8" ht="45" x14ac:dyDescent="0.25">
      <c r="B107" s="68" t="str">
        <f>IF(B108="","CV sintetico Responsabile della Gestione: Nome","CV sintetico Responsabile della Gestione")</f>
        <v>CV sintetico Responsabile della Gestione: Nome</v>
      </c>
      <c r="C107" s="4" t="s">
        <v>100</v>
      </c>
      <c r="D107" s="4" t="s">
        <v>99</v>
      </c>
      <c r="E107" s="4" t="s">
        <v>8</v>
      </c>
      <c r="F107" s="4" t="s">
        <v>3</v>
      </c>
    </row>
    <row r="108" spans="2:8" x14ac:dyDescent="0.25">
      <c r="B108" s="121"/>
      <c r="C108" s="122"/>
      <c r="D108" s="122"/>
      <c r="E108" s="122"/>
      <c r="F108" s="63"/>
    </row>
    <row r="109" spans="2:8" ht="30" x14ac:dyDescent="0.25">
      <c r="B109" s="68" t="s">
        <v>65</v>
      </c>
      <c r="C109" s="4" t="s">
        <v>9</v>
      </c>
      <c r="D109" s="4" t="s">
        <v>10</v>
      </c>
      <c r="E109" s="4" t="s">
        <v>11</v>
      </c>
      <c r="F109" s="4" t="s">
        <v>12</v>
      </c>
    </row>
    <row r="110" spans="2:8" x14ac:dyDescent="0.25">
      <c r="B110" s="123"/>
      <c r="C110" s="124"/>
      <c r="D110" s="124"/>
      <c r="E110" s="124"/>
      <c r="F110" s="124"/>
    </row>
    <row r="111" spans="2:8" x14ac:dyDescent="0.25">
      <c r="B111" s="125"/>
      <c r="C111" s="118"/>
      <c r="D111" s="118"/>
      <c r="E111" s="118"/>
      <c r="F111" s="118"/>
    </row>
    <row r="112" spans="2:8" x14ac:dyDescent="0.25">
      <c r="B112" s="125"/>
      <c r="C112" s="118"/>
      <c r="D112" s="118"/>
      <c r="E112" s="118"/>
      <c r="F112" s="118"/>
    </row>
    <row r="113" spans="2:8" x14ac:dyDescent="0.25">
      <c r="B113" s="125"/>
      <c r="C113" s="118"/>
      <c r="D113" s="118"/>
      <c r="E113" s="118"/>
      <c r="F113" s="118"/>
    </row>
    <row r="114" spans="2:8" x14ac:dyDescent="0.25">
      <c r="B114" s="125"/>
      <c r="C114" s="118"/>
      <c r="D114" s="118"/>
      <c r="E114" s="118"/>
      <c r="F114" s="118"/>
    </row>
    <row r="115" spans="2:8" x14ac:dyDescent="0.25">
      <c r="B115" s="125"/>
      <c r="C115" s="118"/>
      <c r="D115" s="118"/>
      <c r="E115" s="118"/>
      <c r="F115" s="118"/>
    </row>
    <row r="116" spans="2:8" x14ac:dyDescent="0.25">
      <c r="B116" s="125"/>
      <c r="C116" s="118"/>
      <c r="D116" s="118"/>
      <c r="E116" s="118"/>
      <c r="F116" s="118"/>
    </row>
    <row r="117" spans="2:8" x14ac:dyDescent="0.25">
      <c r="B117" s="125"/>
      <c r="C117" s="118"/>
      <c r="D117" s="118"/>
      <c r="E117" s="118"/>
      <c r="F117" s="118"/>
    </row>
    <row r="118" spans="2:8" x14ac:dyDescent="0.25">
      <c r="B118" s="125"/>
      <c r="C118" s="118"/>
      <c r="D118" s="118"/>
      <c r="E118" s="118"/>
      <c r="F118" s="118"/>
    </row>
    <row r="119" spans="2:8" x14ac:dyDescent="0.25">
      <c r="B119" s="125"/>
      <c r="C119" s="118"/>
      <c r="D119" s="118"/>
      <c r="E119" s="118"/>
      <c r="F119" s="118"/>
    </row>
    <row r="120" spans="2:8" x14ac:dyDescent="0.25">
      <c r="B120" s="68" t="s">
        <v>66</v>
      </c>
      <c r="C120" s="4" t="s">
        <v>15</v>
      </c>
      <c r="D120" s="4" t="s">
        <v>16</v>
      </c>
      <c r="E120" s="4" t="s">
        <v>17</v>
      </c>
      <c r="F120" s="4" t="s">
        <v>18</v>
      </c>
    </row>
    <row r="121" spans="2:8" x14ac:dyDescent="0.25">
      <c r="B121" s="123"/>
      <c r="C121" s="124"/>
      <c r="D121" s="124"/>
      <c r="E121" s="124"/>
      <c r="F121" s="124"/>
    </row>
    <row r="122" spans="2:8" x14ac:dyDescent="0.25">
      <c r="B122" s="125"/>
      <c r="C122" s="118"/>
      <c r="D122" s="118"/>
      <c r="E122" s="118"/>
      <c r="F122" s="118"/>
    </row>
    <row r="123" spans="2:8" x14ac:dyDescent="0.25">
      <c r="B123" s="125"/>
      <c r="C123" s="118"/>
      <c r="D123" s="118"/>
      <c r="E123" s="118"/>
      <c r="F123" s="118"/>
    </row>
    <row r="124" spans="2:8" x14ac:dyDescent="0.25">
      <c r="B124" s="125"/>
      <c r="C124" s="118"/>
      <c r="D124" s="118"/>
      <c r="E124" s="118"/>
      <c r="F124" s="118"/>
    </row>
    <row r="125" spans="2:8" x14ac:dyDescent="0.25">
      <c r="B125" s="125"/>
      <c r="C125" s="118"/>
      <c r="D125" s="118"/>
      <c r="E125" s="118"/>
      <c r="F125" s="118"/>
      <c r="G125" s="126" t="s">
        <v>146</v>
      </c>
    </row>
    <row r="126" spans="2:8" ht="30" x14ac:dyDescent="0.25">
      <c r="B126" s="68" t="s">
        <v>151</v>
      </c>
      <c r="C126" s="219"/>
      <c r="D126" s="220"/>
      <c r="E126" s="220"/>
      <c r="F126" s="221"/>
      <c r="G126" s="7">
        <f>+H126-LEN(C126)</f>
        <v>1000</v>
      </c>
      <c r="H126" s="127">
        <v>1000</v>
      </c>
    </row>
    <row r="127" spans="2:8" ht="30" x14ac:dyDescent="0.25">
      <c r="B127" s="68" t="s">
        <v>137</v>
      </c>
      <c r="C127" s="210"/>
      <c r="D127" s="211"/>
      <c r="E127" s="211"/>
      <c r="F127" s="212"/>
    </row>
    <row r="128" spans="2:8" ht="30" x14ac:dyDescent="0.25">
      <c r="B128" s="68" t="s">
        <v>135</v>
      </c>
      <c r="C128" s="128" t="s">
        <v>90</v>
      </c>
      <c r="D128" s="64"/>
      <c r="E128" s="128" t="s">
        <v>142</v>
      </c>
      <c r="F128" s="64"/>
    </row>
    <row r="129" spans="2:8" x14ac:dyDescent="0.25">
      <c r="C129" s="129"/>
      <c r="D129" s="129"/>
      <c r="E129" s="129"/>
      <c r="F129" s="71"/>
    </row>
    <row r="130" spans="2:8" ht="45" x14ac:dyDescent="0.25">
      <c r="B130" s="68" t="s">
        <v>101</v>
      </c>
      <c r="C130" s="4" t="s">
        <v>2</v>
      </c>
      <c r="D130" s="4" t="s">
        <v>100</v>
      </c>
      <c r="E130" s="4" t="s">
        <v>99</v>
      </c>
      <c r="F130" s="4" t="s">
        <v>3</v>
      </c>
    </row>
    <row r="131" spans="2:8" ht="30" x14ac:dyDescent="0.25">
      <c r="B131" s="121" t="str">
        <f>+IF(B108&lt;&gt;"",B108,"")</f>
        <v/>
      </c>
      <c r="C131" s="4" t="s">
        <v>102</v>
      </c>
      <c r="D131" s="4" t="str">
        <f>+IF(C108="","",C108)</f>
        <v/>
      </c>
      <c r="E131" s="4" t="str">
        <f>+IF(D108="","",D108)</f>
        <v/>
      </c>
      <c r="F131" s="4" t="str">
        <f>+IF(F108="","",F108)</f>
        <v/>
      </c>
    </row>
    <row r="132" spans="2:8" x14ac:dyDescent="0.25">
      <c r="B132" s="121"/>
      <c r="C132" s="63"/>
      <c r="D132" s="63"/>
      <c r="E132" s="63"/>
      <c r="F132" s="63"/>
    </row>
    <row r="133" spans="2:8" x14ac:dyDescent="0.25">
      <c r="B133" s="121"/>
      <c r="C133" s="63"/>
      <c r="D133" s="63"/>
      <c r="E133" s="63"/>
      <c r="F133" s="63"/>
    </row>
    <row r="134" spans="2:8" x14ac:dyDescent="0.25">
      <c r="B134" s="121"/>
      <c r="C134" s="63"/>
      <c r="D134" s="63"/>
      <c r="E134" s="63"/>
      <c r="F134" s="63"/>
    </row>
    <row r="135" spans="2:8" x14ac:dyDescent="0.25">
      <c r="B135" s="121"/>
      <c r="C135" s="63"/>
      <c r="D135" s="63"/>
      <c r="E135" s="63"/>
      <c r="F135" s="63"/>
    </row>
    <row r="136" spans="2:8" x14ac:dyDescent="0.25">
      <c r="B136" s="68" t="s">
        <v>0</v>
      </c>
      <c r="C136" s="4">
        <f>+COUNT(E131:E135)</f>
        <v>0</v>
      </c>
      <c r="D136" s="71"/>
      <c r="E136" s="71"/>
      <c r="F136" s="71"/>
      <c r="G136" s="71"/>
      <c r="H136" s="71"/>
    </row>
    <row r="139" spans="2:8" ht="30" x14ac:dyDescent="0.25">
      <c r="B139" s="135" t="s">
        <v>194</v>
      </c>
      <c r="C139" s="4" t="s">
        <v>82</v>
      </c>
      <c r="D139" s="4" t="s">
        <v>99</v>
      </c>
      <c r="E139" s="4" t="s">
        <v>8</v>
      </c>
      <c r="F139" s="4" t="s">
        <v>3</v>
      </c>
    </row>
    <row r="140" spans="2:8" x14ac:dyDescent="0.25">
      <c r="B140" s="121"/>
      <c r="C140" s="122"/>
      <c r="D140" s="122"/>
      <c r="E140" s="122"/>
      <c r="F140" s="63"/>
    </row>
    <row r="141" spans="2:8" ht="30" x14ac:dyDescent="0.25">
      <c r="B141" s="68" t="s">
        <v>65</v>
      </c>
      <c r="C141" s="4" t="s">
        <v>9</v>
      </c>
      <c r="D141" s="4" t="s">
        <v>10</v>
      </c>
      <c r="E141" s="4" t="s">
        <v>11</v>
      </c>
      <c r="F141" s="4" t="s">
        <v>12</v>
      </c>
    </row>
    <row r="142" spans="2:8" x14ac:dyDescent="0.25">
      <c r="B142" s="123"/>
      <c r="C142" s="124"/>
      <c r="D142" s="124"/>
      <c r="E142" s="124"/>
      <c r="F142" s="124"/>
    </row>
    <row r="143" spans="2:8" x14ac:dyDescent="0.25">
      <c r="B143" s="125"/>
      <c r="C143" s="118"/>
      <c r="D143" s="118"/>
      <c r="E143" s="118"/>
      <c r="F143" s="118"/>
    </row>
    <row r="144" spans="2:8" x14ac:dyDescent="0.25">
      <c r="B144" s="125"/>
      <c r="C144" s="118"/>
      <c r="D144" s="118"/>
      <c r="E144" s="118"/>
      <c r="F144" s="118"/>
    </row>
    <row r="145" spans="2:10" x14ac:dyDescent="0.25">
      <c r="B145" s="125"/>
      <c r="C145" s="118"/>
      <c r="D145" s="118"/>
      <c r="E145" s="118"/>
      <c r="F145" s="118"/>
    </row>
    <row r="146" spans="2:10" x14ac:dyDescent="0.25">
      <c r="B146" s="125"/>
      <c r="C146" s="118"/>
      <c r="D146" s="118"/>
      <c r="E146" s="118"/>
      <c r="F146" s="118"/>
    </row>
    <row r="147" spans="2:10" x14ac:dyDescent="0.25">
      <c r="B147" s="125"/>
      <c r="C147" s="118"/>
      <c r="D147" s="118"/>
      <c r="E147" s="118"/>
      <c r="F147" s="118"/>
    </row>
    <row r="148" spans="2:10" x14ac:dyDescent="0.25">
      <c r="B148" s="125"/>
      <c r="C148" s="118"/>
      <c r="D148" s="118"/>
      <c r="E148" s="118"/>
      <c r="F148" s="118"/>
    </row>
    <row r="149" spans="2:10" x14ac:dyDescent="0.25">
      <c r="B149" s="125"/>
      <c r="C149" s="118"/>
      <c r="D149" s="118"/>
      <c r="E149" s="118"/>
      <c r="F149" s="118"/>
    </row>
    <row r="150" spans="2:10" x14ac:dyDescent="0.25">
      <c r="B150" s="125"/>
      <c r="C150" s="118"/>
      <c r="D150" s="118"/>
      <c r="E150" s="118"/>
      <c r="F150" s="118"/>
    </row>
    <row r="151" spans="2:10" x14ac:dyDescent="0.25">
      <c r="B151" s="125"/>
      <c r="C151" s="118"/>
      <c r="D151" s="118"/>
      <c r="E151" s="118"/>
      <c r="F151" s="118"/>
    </row>
    <row r="152" spans="2:10" x14ac:dyDescent="0.25">
      <c r="B152" s="68" t="s">
        <v>103</v>
      </c>
      <c r="C152" s="4" t="s">
        <v>15</v>
      </c>
      <c r="D152" s="4" t="s">
        <v>16</v>
      </c>
      <c r="E152" s="4" t="s">
        <v>17</v>
      </c>
      <c r="F152" s="4" t="s">
        <v>18</v>
      </c>
    </row>
    <row r="153" spans="2:10" x14ac:dyDescent="0.25">
      <c r="B153" s="123"/>
      <c r="C153" s="124"/>
      <c r="D153" s="124"/>
      <c r="E153" s="124"/>
      <c r="F153" s="124"/>
    </row>
    <row r="154" spans="2:10" x14ac:dyDescent="0.25">
      <c r="B154" s="125"/>
      <c r="C154" s="118"/>
      <c r="D154" s="118"/>
      <c r="E154" s="118"/>
      <c r="F154" s="118"/>
    </row>
    <row r="155" spans="2:10" x14ac:dyDescent="0.25">
      <c r="B155" s="125"/>
      <c r="C155" s="118"/>
      <c r="D155" s="118"/>
      <c r="E155" s="118"/>
      <c r="F155" s="118"/>
    </row>
    <row r="156" spans="2:10" x14ac:dyDescent="0.25">
      <c r="B156" s="130"/>
      <c r="C156" s="131"/>
      <c r="D156" s="131"/>
      <c r="E156" s="131"/>
      <c r="F156" s="131"/>
    </row>
    <row r="157" spans="2:10" x14ac:dyDescent="0.25">
      <c r="B157" s="132"/>
      <c r="C157" s="120"/>
      <c r="D157" s="120"/>
      <c r="E157" s="120"/>
      <c r="F157" s="120"/>
    </row>
    <row r="160" spans="2:10" x14ac:dyDescent="0.25">
      <c r="E160" s="1"/>
      <c r="G160" s="61"/>
      <c r="H160" s="61"/>
      <c r="J160" s="71"/>
    </row>
    <row r="161" spans="5:10" x14ac:dyDescent="0.25">
      <c r="E161" s="1"/>
      <c r="G161" s="61"/>
      <c r="H161" s="61"/>
      <c r="J161" s="71"/>
    </row>
    <row r="162" spans="5:10" x14ac:dyDescent="0.25">
      <c r="E162" s="1"/>
      <c r="G162" s="61"/>
      <c r="H162" s="61"/>
      <c r="J162" s="71"/>
    </row>
    <row r="163" spans="5:10" x14ac:dyDescent="0.25">
      <c r="E163" s="1"/>
      <c r="G163" s="61"/>
      <c r="H163" s="61"/>
      <c r="J163" s="71"/>
    </row>
    <row r="164" spans="5:10" x14ac:dyDescent="0.25">
      <c r="E164" s="1"/>
      <c r="G164" s="61"/>
      <c r="H164" s="61"/>
      <c r="J164" s="71"/>
    </row>
    <row r="165" spans="5:10" x14ac:dyDescent="0.25">
      <c r="E165" s="1"/>
      <c r="G165" s="61"/>
      <c r="H165" s="61"/>
      <c r="J165" s="71"/>
    </row>
    <row r="166" spans="5:10" x14ac:dyDescent="0.25">
      <c r="E166" s="1"/>
      <c r="G166" s="61"/>
      <c r="H166" s="61"/>
      <c r="J166" s="71"/>
    </row>
    <row r="167" spans="5:10" x14ac:dyDescent="0.25">
      <c r="E167" s="1"/>
      <c r="G167" s="61"/>
      <c r="H167" s="61"/>
      <c r="J167" s="71"/>
    </row>
    <row r="168" spans="5:10" x14ac:dyDescent="0.25">
      <c r="E168" s="1"/>
      <c r="G168" s="61"/>
      <c r="H168" s="61"/>
      <c r="J168" s="71"/>
    </row>
    <row r="169" spans="5:10" x14ac:dyDescent="0.25">
      <c r="E169" s="1"/>
      <c r="G169" s="61"/>
      <c r="H169" s="61"/>
      <c r="J169" s="71"/>
    </row>
    <row r="170" spans="5:10" x14ac:dyDescent="0.25">
      <c r="E170" s="1"/>
      <c r="G170" s="61"/>
      <c r="H170" s="61"/>
      <c r="J170" s="71"/>
    </row>
    <row r="171" spans="5:10" x14ac:dyDescent="0.25">
      <c r="E171" s="1"/>
      <c r="G171" s="61"/>
      <c r="H171" s="61"/>
      <c r="J171" s="71"/>
    </row>
    <row r="172" spans="5:10" x14ac:dyDescent="0.25">
      <c r="E172" s="1"/>
      <c r="G172" s="61"/>
      <c r="H172" s="61"/>
      <c r="J172" s="71"/>
    </row>
    <row r="173" spans="5:10" x14ac:dyDescent="0.25">
      <c r="E173" s="1"/>
      <c r="G173" s="61"/>
      <c r="H173" s="61"/>
      <c r="J173" s="71"/>
    </row>
    <row r="174" spans="5:10" x14ac:dyDescent="0.25">
      <c r="E174" s="1"/>
      <c r="G174" s="61"/>
      <c r="H174" s="61"/>
      <c r="J174" s="71"/>
    </row>
    <row r="175" spans="5:10" x14ac:dyDescent="0.25">
      <c r="E175" s="1"/>
      <c r="G175" s="61"/>
      <c r="H175" s="61"/>
      <c r="J175" s="71"/>
    </row>
    <row r="176" spans="5:10" x14ac:dyDescent="0.25">
      <c r="E176" s="1"/>
      <c r="G176" s="61"/>
      <c r="H176" s="61"/>
      <c r="J176" s="71"/>
    </row>
    <row r="177" spans="5:10" x14ac:dyDescent="0.25">
      <c r="E177" s="1"/>
      <c r="G177" s="61"/>
      <c r="H177" s="61"/>
      <c r="J177" s="71"/>
    </row>
    <row r="178" spans="5:10" x14ac:dyDescent="0.25">
      <c r="E178" s="1"/>
      <c r="G178" s="61"/>
      <c r="H178" s="61"/>
      <c r="J178" s="71"/>
    </row>
    <row r="179" spans="5:10" x14ac:dyDescent="0.25">
      <c r="E179" s="1"/>
      <c r="G179" s="61"/>
      <c r="H179" s="61"/>
      <c r="J179" s="71"/>
    </row>
    <row r="180" spans="5:10" x14ac:dyDescent="0.25">
      <c r="E180" s="1"/>
      <c r="G180" s="61"/>
      <c r="H180" s="61"/>
      <c r="J180" s="71"/>
    </row>
  </sheetData>
  <protectedRanges>
    <protectedRange sqref="B108:F108 B110:F119 B121:F125 C126:C127 D128 F128 B132:F135 B140:F140 B142:F151 B153:F157" name="Team di gestione e RM"/>
    <protectedRange sqref="C70:D81 B96:B99 C92:D99 C63 C66:D67 D69 D82:D86 D53:D62 F53:H62 E53:E58 E60:E62" name="Proposta iniziale"/>
    <protectedRange sqref="C7:E13 C25:E25 C29:E30 C40:E40 C44:E45 C19:E23 C34:E38" name="Informazioni generali"/>
    <protectedRange sqref="C63:H63 D86:G86 C126:F127" name="Celle con merge"/>
  </protectedRanges>
  <dataConsolidate/>
  <customSheetViews>
    <customSheetView guid="{1CC90BFD-C4CD-4CCA-995A-9F0ACC152DA3}" scale="70" topLeftCell="C121">
      <selection activeCell="E140" sqref="E140"/>
      <rowBreaks count="4" manualBreakCount="4">
        <brk id="51" max="11" man="1"/>
        <brk id="83" max="11" man="1"/>
        <brk id="120" max="11" man="1"/>
        <brk id="183" max="11" man="1"/>
      </rowBreaks>
      <pageMargins left="0.74803149606299213" right="0.74803149606299213" top="0.98425196850393704" bottom="0.98425196850393704" header="0.51181102362204722" footer="0.51181102362204722"/>
      <pageSetup paperSize="9" scale="38" fitToHeight="3" orientation="landscape" r:id="rId1"/>
      <headerFooter alignWithMargins="0">
        <oddHeader>&amp;C&amp;F</oddHeader>
        <oddFooter>Pagina &amp;P di &amp;N</oddFooter>
      </headerFooter>
    </customSheetView>
  </customSheetViews>
  <mergeCells count="16">
    <mergeCell ref="B1:F1"/>
    <mergeCell ref="B2:F2"/>
    <mergeCell ref="D86:G86"/>
    <mergeCell ref="C3:D3"/>
    <mergeCell ref="C9:E9"/>
    <mergeCell ref="C127:F127"/>
    <mergeCell ref="C6:E6"/>
    <mergeCell ref="C7:E7"/>
    <mergeCell ref="C8:E8"/>
    <mergeCell ref="C10:E10"/>
    <mergeCell ref="C11:E11"/>
    <mergeCell ref="C12:E12"/>
    <mergeCell ref="C13:E13"/>
    <mergeCell ref="C63:H63"/>
    <mergeCell ref="C126:F126"/>
    <mergeCell ref="B86:C86"/>
  </mergeCells>
  <phoneticPr fontId="0" type="noConversion"/>
  <dataValidations disablePrompts="1" count="4">
    <dataValidation type="list" allowBlank="1" showInputMessage="1" showErrorMessage="1" sqref="F110:F119 F142:F151" xr:uid="{00000000-0002-0000-0200-000000000000}">
      <formula1>"SI , NO ,"</formula1>
    </dataValidation>
    <dataValidation type="list" allowBlank="1" showInputMessage="1" showErrorMessage="1" sqref="C92:C99" xr:uid="{00000000-0002-0000-0200-000001000000}">
      <formula1>"SI,NO,"</formula1>
    </dataValidation>
    <dataValidation type="textLength" allowBlank="1" showInputMessage="1" showErrorMessage="1" sqref="D86:G86 C126:F126" xr:uid="{00000000-0002-0000-0200-000002000000}">
      <formula1>0</formula1>
      <formula2>H86</formula2>
    </dataValidation>
    <dataValidation type="list" allowBlank="1" showInputMessage="1" showErrorMessage="1" sqref="H53:H62" xr:uid="{00000000-0002-0000-0200-000003000000}">
      <formula1>"Titoli,OICVM/ETF"</formula1>
    </dataValidation>
  </dataValidations>
  <pageMargins left="0.19685039370078741" right="0.19685039370078741" top="0.19685039370078741" bottom="0.31496062992125984" header="0.19685039370078741" footer="0.15748031496062992"/>
  <pageSetup paperSize="9" scale="61" fitToHeight="0" orientation="landscape" r:id="rId2"/>
  <headerFooter alignWithMargins="0">
    <oddFooter>&amp;CRiservato e Confidenziale - Pagina &amp;P di &amp;N</oddFooter>
  </headerFooter>
  <rowBreaks count="5" manualBreakCount="5">
    <brk id="48" min="1" max="7" man="1"/>
    <brk id="51" min="1" max="7" man="1"/>
    <brk id="64" min="1" max="7" man="1"/>
    <brk id="89" min="1" max="7" man="1"/>
    <brk id="125" min="1"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37"/>
  <sheetViews>
    <sheetView showGridLines="0" topLeftCell="A12" zoomScale="96" zoomScaleNormal="96" zoomScaleSheetLayoutView="40" workbookViewId="0">
      <selection activeCell="B1" sqref="B1:F1"/>
    </sheetView>
  </sheetViews>
  <sheetFormatPr defaultColWidth="0" defaultRowHeight="0" customHeight="1" zeroHeight="1" x14ac:dyDescent="0.25"/>
  <cols>
    <col min="1" max="1" width="2.5546875" style="2" customWidth="1"/>
    <col min="2" max="3" width="8.5546875" style="12" customWidth="1"/>
    <col min="4" max="4" width="75.5546875" style="13" customWidth="1"/>
    <col min="5" max="5" width="130.77734375" style="2" customWidth="1"/>
    <col min="6" max="6" width="14.5546875" style="187" customWidth="1"/>
    <col min="7" max="8" width="9.21875" style="2" hidden="1" customWidth="1"/>
    <col min="9" max="12" width="0" style="2" hidden="1" customWidth="1"/>
    <col min="13" max="16384" width="9.21875" style="2" hidden="1"/>
  </cols>
  <sheetData>
    <row r="1" spans="1:7" ht="32.549999999999997" customHeight="1" x14ac:dyDescent="0.25">
      <c r="B1" s="201" t="s">
        <v>198</v>
      </c>
      <c r="C1" s="201"/>
      <c r="D1" s="201"/>
      <c r="E1" s="201"/>
      <c r="F1" s="201"/>
    </row>
    <row r="2" spans="1:7" ht="7.95" customHeight="1" x14ac:dyDescent="0.25">
      <c r="B2" s="43"/>
      <c r="C2" s="43"/>
      <c r="D2" s="43"/>
      <c r="E2" s="43"/>
    </row>
    <row r="3" spans="1:7" s="37" customFormat="1" ht="27.75" customHeight="1" x14ac:dyDescent="0.25">
      <c r="A3" s="13"/>
      <c r="B3" s="33" t="s">
        <v>34</v>
      </c>
      <c r="C3" s="34" t="s">
        <v>35</v>
      </c>
      <c r="D3" s="35" t="s">
        <v>36</v>
      </c>
      <c r="E3" s="36" t="s">
        <v>37</v>
      </c>
      <c r="F3" s="188" t="s">
        <v>39</v>
      </c>
    </row>
    <row r="4" spans="1:7" ht="80.25" customHeight="1" x14ac:dyDescent="0.25">
      <c r="B4" s="38">
        <v>1</v>
      </c>
      <c r="C4" s="14">
        <v>1</v>
      </c>
      <c r="D4" s="15" t="s">
        <v>117</v>
      </c>
      <c r="E4" s="16"/>
      <c r="F4" s="190"/>
    </row>
    <row r="5" spans="1:7" ht="80.25" customHeight="1" x14ac:dyDescent="0.25">
      <c r="B5" s="38">
        <v>1</v>
      </c>
      <c r="C5" s="17">
        <f t="shared" ref="C5:C11" si="0">+C4+1</f>
        <v>2</v>
      </c>
      <c r="D5" s="18" t="s">
        <v>88</v>
      </c>
      <c r="E5" s="9" t="str">
        <f>+"Tabella "&amp;C5</f>
        <v>Tabella 2</v>
      </c>
      <c r="F5" s="189"/>
    </row>
    <row r="6" spans="1:7" ht="280.05" customHeight="1" x14ac:dyDescent="0.25">
      <c r="B6" s="39">
        <v>1</v>
      </c>
      <c r="C6" s="19">
        <f t="shared" si="0"/>
        <v>3</v>
      </c>
      <c r="D6" s="20" t="s">
        <v>130</v>
      </c>
      <c r="E6" s="21"/>
      <c r="F6" s="190">
        <f>+G6-LEN(E6)</f>
        <v>2000</v>
      </c>
      <c r="G6" s="8">
        <v>2000</v>
      </c>
    </row>
    <row r="7" spans="1:7" ht="80.25" customHeight="1" x14ac:dyDescent="0.25">
      <c r="B7" s="195">
        <v>1</v>
      </c>
      <c r="C7" s="197">
        <f>+C6+1</f>
        <v>4</v>
      </c>
      <c r="D7" s="199" t="s">
        <v>149</v>
      </c>
      <c r="E7" s="208"/>
      <c r="F7" s="191"/>
    </row>
    <row r="8" spans="1:7" ht="80.25" customHeight="1" x14ac:dyDescent="0.25">
      <c r="B8" s="205"/>
      <c r="C8" s="206"/>
      <c r="D8" s="207"/>
      <c r="E8" s="209"/>
      <c r="F8" s="190">
        <f>+G6-LEN(E7)</f>
        <v>2000</v>
      </c>
    </row>
    <row r="9" spans="1:7" ht="80.25" customHeight="1" x14ac:dyDescent="0.25">
      <c r="B9" s="40">
        <v>1</v>
      </c>
      <c r="C9" s="14">
        <f>+C7+1</f>
        <v>5</v>
      </c>
      <c r="D9" s="22" t="s">
        <v>147</v>
      </c>
      <c r="E9" s="23"/>
      <c r="F9" s="190"/>
      <c r="G9" s="8"/>
    </row>
    <row r="10" spans="1:7" ht="80.25" customHeight="1" x14ac:dyDescent="0.25">
      <c r="B10" s="40">
        <v>1</v>
      </c>
      <c r="C10" s="14">
        <f t="shared" si="0"/>
        <v>6</v>
      </c>
      <c r="D10" s="185" t="s">
        <v>183</v>
      </c>
      <c r="E10" s="10" t="str">
        <f>+"Tabella "&amp;C10</f>
        <v>Tabella 6</v>
      </c>
    </row>
    <row r="11" spans="1:7" ht="140.25" customHeight="1" x14ac:dyDescent="0.25">
      <c r="B11" s="40">
        <v>1</v>
      </c>
      <c r="C11" s="14">
        <f t="shared" si="0"/>
        <v>7</v>
      </c>
      <c r="D11" s="24" t="s">
        <v>153</v>
      </c>
      <c r="E11" s="23"/>
      <c r="F11" s="190">
        <f>+G11-LEN(E11)</f>
        <v>1000</v>
      </c>
      <c r="G11" s="8">
        <v>1000</v>
      </c>
    </row>
    <row r="12" spans="1:7" ht="173.25" customHeight="1" thickBot="1" x14ac:dyDescent="0.3">
      <c r="B12" s="41">
        <v>1</v>
      </c>
      <c r="C12" s="25">
        <f>+C11+1</f>
        <v>8</v>
      </c>
      <c r="D12" s="26" t="s">
        <v>154</v>
      </c>
      <c r="E12" s="27"/>
      <c r="F12" s="190">
        <f>+G12-LEN(E12)</f>
        <v>1000</v>
      </c>
      <c r="G12" s="8">
        <v>1000</v>
      </c>
    </row>
    <row r="13" spans="1:7" ht="409.05" customHeight="1" thickTop="1" x14ac:dyDescent="0.25">
      <c r="B13" s="39">
        <v>2</v>
      </c>
      <c r="C13" s="19">
        <f>+C12+1</f>
        <v>9</v>
      </c>
      <c r="D13" s="20" t="s">
        <v>180</v>
      </c>
      <c r="E13" s="21"/>
      <c r="F13" s="190">
        <f>+G13-LEN(E13)</f>
        <v>3000</v>
      </c>
      <c r="G13" s="8">
        <v>3000</v>
      </c>
    </row>
    <row r="14" spans="1:7" s="29" customFormat="1" ht="80.25" customHeight="1" x14ac:dyDescent="0.25">
      <c r="B14" s="195">
        <v>2</v>
      </c>
      <c r="C14" s="197">
        <f>+C13+1</f>
        <v>10</v>
      </c>
      <c r="D14" s="199" t="s">
        <v>186</v>
      </c>
      <c r="E14" s="11" t="s">
        <v>195</v>
      </c>
      <c r="F14" s="190"/>
      <c r="G14" s="28"/>
    </row>
    <row r="15" spans="1:7" s="29" customFormat="1" ht="280.05" customHeight="1" x14ac:dyDescent="0.25">
      <c r="B15" s="202"/>
      <c r="C15" s="203"/>
      <c r="D15" s="204"/>
      <c r="E15" s="16"/>
      <c r="F15" s="190">
        <f>+G15-LEN(E15)</f>
        <v>2000</v>
      </c>
      <c r="G15" s="28">
        <v>2000</v>
      </c>
    </row>
    <row r="16" spans="1:7" s="29" customFormat="1" ht="140.25" customHeight="1" x14ac:dyDescent="0.25">
      <c r="B16" s="40">
        <v>2</v>
      </c>
      <c r="C16" s="17">
        <f>+C14+1</f>
        <v>11</v>
      </c>
      <c r="D16" s="15" t="s">
        <v>148</v>
      </c>
      <c r="E16" s="16"/>
      <c r="F16" s="190">
        <f>+G16-LEN(E16)</f>
        <v>1000</v>
      </c>
      <c r="G16" s="28">
        <v>1000</v>
      </c>
    </row>
    <row r="17" spans="2:7" ht="140.25" customHeight="1" x14ac:dyDescent="0.25">
      <c r="B17" s="38">
        <v>2</v>
      </c>
      <c r="C17" s="17">
        <f>+C16+1</f>
        <v>12</v>
      </c>
      <c r="D17" s="30" t="s">
        <v>118</v>
      </c>
      <c r="E17" s="21"/>
      <c r="F17" s="190">
        <f>+G17-LEN(E17)</f>
        <v>1000</v>
      </c>
      <c r="G17" s="28">
        <v>1000</v>
      </c>
    </row>
    <row r="18" spans="2:7" ht="140.25" customHeight="1" x14ac:dyDescent="0.25">
      <c r="B18" s="38">
        <v>2</v>
      </c>
      <c r="C18" s="17">
        <f>+C17+1</f>
        <v>13</v>
      </c>
      <c r="D18" s="15" t="s">
        <v>97</v>
      </c>
      <c r="E18" s="16"/>
      <c r="F18" s="190">
        <f>+G18-LEN(E18)</f>
        <v>1000</v>
      </c>
      <c r="G18" s="8">
        <v>1000</v>
      </c>
    </row>
    <row r="19" spans="2:7" ht="280.05" customHeight="1" x14ac:dyDescent="0.25">
      <c r="B19" s="195">
        <v>2</v>
      </c>
      <c r="C19" s="197">
        <f>+C18+1</f>
        <v>14</v>
      </c>
      <c r="D19" s="199" t="s">
        <v>124</v>
      </c>
      <c r="E19" s="23"/>
      <c r="F19" s="190">
        <f>+G19-LEN(E19)</f>
        <v>2000</v>
      </c>
      <c r="G19" s="8">
        <v>2000</v>
      </c>
    </row>
    <row r="20" spans="2:7" ht="80.25" customHeight="1" thickBot="1" x14ac:dyDescent="0.3">
      <c r="B20" s="196"/>
      <c r="C20" s="198">
        <f t="shared" ref="C20" si="1">+C19+1</f>
        <v>15</v>
      </c>
      <c r="D20" s="200"/>
      <c r="E20" s="11" t="str">
        <f>+"Tabella "&amp;C19</f>
        <v>Tabella 14</v>
      </c>
    </row>
    <row r="21" spans="2:7" ht="108.45" customHeight="1" thickTop="1" x14ac:dyDescent="0.25">
      <c r="B21" s="42">
        <v>3</v>
      </c>
      <c r="C21" s="31">
        <f>+C19+1</f>
        <v>15</v>
      </c>
      <c r="D21" s="32" t="s">
        <v>104</v>
      </c>
      <c r="E21" s="11" t="str">
        <f>+"Tabella "&amp;C21</f>
        <v>Tabella 15</v>
      </c>
    </row>
    <row r="22" spans="2:7" ht="280.05" customHeight="1" x14ac:dyDescent="0.25">
      <c r="B22" s="38">
        <v>3</v>
      </c>
      <c r="C22" s="17">
        <f>+C21+1</f>
        <v>16</v>
      </c>
      <c r="D22" s="15" t="s">
        <v>155</v>
      </c>
      <c r="E22" s="16"/>
      <c r="F22" s="190">
        <f>+G22-LEN(E22)</f>
        <v>2000</v>
      </c>
      <c r="G22" s="8">
        <v>2000</v>
      </c>
    </row>
    <row r="23" spans="2:7" ht="80.25" customHeight="1" x14ac:dyDescent="0.25">
      <c r="B23" s="38">
        <v>3</v>
      </c>
      <c r="C23" s="17">
        <f t="shared" ref="C23:C24" si="2">+C22+1</f>
        <v>17</v>
      </c>
      <c r="D23" s="15" t="s">
        <v>98</v>
      </c>
      <c r="E23" s="11" t="str">
        <f>+"Tabella "&amp;C23</f>
        <v>Tabella 17</v>
      </c>
      <c r="F23" s="190"/>
      <c r="G23" s="8"/>
    </row>
    <row r="24" spans="2:7" ht="280.05" customHeight="1" thickBot="1" x14ac:dyDescent="0.3">
      <c r="B24" s="38">
        <v>3</v>
      </c>
      <c r="C24" s="17">
        <f t="shared" si="2"/>
        <v>18</v>
      </c>
      <c r="D24" s="15" t="s">
        <v>159</v>
      </c>
      <c r="E24" s="21"/>
      <c r="F24" s="190">
        <f>+G24-LEN(E24)</f>
        <v>2000</v>
      </c>
      <c r="G24" s="8">
        <v>2000</v>
      </c>
    </row>
    <row r="25" spans="2:7" ht="75.599999999999994" thickTop="1" x14ac:dyDescent="0.25">
      <c r="B25" s="42">
        <v>4</v>
      </c>
      <c r="C25" s="184">
        <f>+C24+1</f>
        <v>19</v>
      </c>
      <c r="D25" s="183" t="s">
        <v>193</v>
      </c>
      <c r="E25" s="11" t="s">
        <v>196</v>
      </c>
    </row>
    <row r="26" spans="2:7" ht="15" x14ac:dyDescent="0.25"/>
    <row r="27" spans="2:7" ht="15" x14ac:dyDescent="0.25"/>
    <row r="28" spans="2:7" ht="15" x14ac:dyDescent="0.25"/>
    <row r="29" spans="2:7" ht="15" x14ac:dyDescent="0.25"/>
    <row r="30" spans="2:7" ht="15" x14ac:dyDescent="0.25"/>
    <row r="31" spans="2:7" ht="15" x14ac:dyDescent="0.25"/>
    <row r="32" spans="2:7" ht="15" x14ac:dyDescent="0.25"/>
    <row r="33" ht="15" x14ac:dyDescent="0.25"/>
    <row r="34" ht="15" x14ac:dyDescent="0.25"/>
    <row r="35" ht="15" x14ac:dyDescent="0.25"/>
    <row r="36" ht="15" x14ac:dyDescent="0.25"/>
    <row r="37" ht="15" x14ac:dyDescent="0.25"/>
  </sheetData>
  <protectedRanges>
    <protectedRange sqref="E4 E24 E11:E13 E15:E19 E22 E6 E9" name="Intervallo1"/>
  </protectedRanges>
  <mergeCells count="11">
    <mergeCell ref="B19:B20"/>
    <mergeCell ref="C19:C20"/>
    <mergeCell ref="D19:D20"/>
    <mergeCell ref="B1:F1"/>
    <mergeCell ref="B14:B15"/>
    <mergeCell ref="C14:C15"/>
    <mergeCell ref="D14:D15"/>
    <mergeCell ref="B7:B8"/>
    <mergeCell ref="C7:C8"/>
    <mergeCell ref="D7:D8"/>
    <mergeCell ref="E7:E8"/>
  </mergeCells>
  <dataValidations count="1">
    <dataValidation type="textLength" allowBlank="1" showInputMessage="1" showErrorMessage="1" error="Numero caratteri eccedenti il massimo consentito" sqref="E22 E15:E19 E11:E13 E6 E24" xr:uid="{00000000-0002-0000-0100-000002000000}">
      <formula1>0</formula1>
      <formula2>G6</formula2>
    </dataValidation>
  </dataValidations>
  <hyperlinks>
    <hyperlink ref="E14" location="Tabelle!B52" display="Tabelle!B52" xr:uid="{00000000-0004-0000-0100-000001000000}"/>
    <hyperlink ref="E20" location="Tabelle!B90" display="Tabelle!B90" xr:uid="{00000000-0004-0000-0100-000002000000}"/>
    <hyperlink ref="E21" location="Tabelle!B135" display="Tabelle!B135" xr:uid="{00000000-0004-0000-0100-000003000000}"/>
    <hyperlink ref="E23" location="Tabelle!B139" display="Tabelle!B139" xr:uid="{00000000-0004-0000-0100-000004000000}"/>
    <hyperlink ref="E25" location="TrackRecord!B5" display="Tabelle 19" xr:uid="{00000000-0004-0000-0100-000006000000}"/>
    <hyperlink ref="E5" location="Tabelle!B6" display="Tabelle!B6" xr:uid="{00000000-0004-0000-0100-000007000000}"/>
    <hyperlink ref="E10" location="Tabelle!B15" display="Tabelle!B15" xr:uid="{00000000-0004-0000-0100-000008000000}"/>
  </hyperlinks>
  <pageMargins left="0.19685039370078741" right="0.19685039370078741" top="0.19685039370078741" bottom="0.31496062992125984" header="0.19685039370078741" footer="0.15748031496062992"/>
  <pageSetup paperSize="9" scale="58" fitToHeight="0" orientation="landscape" r:id="rId1"/>
  <headerFooter alignWithMargins="0">
    <oddFooter>&amp;CRiservato e Confidenziale - Pagina &amp;P di &amp;N</oddFooter>
  </headerFooter>
  <rowBreaks count="3" manualBreakCount="3">
    <brk id="12" max="16383" man="1"/>
    <brk id="18" max="16383" man="1"/>
    <brk id="24" max="16383" man="1"/>
  </rowBreaks>
  <ignoredErrors>
    <ignoredError sqref="C21"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252"/>
  <sheetViews>
    <sheetView showGridLines="0" tabSelected="1" topLeftCell="A83" zoomScale="70" zoomScaleNormal="70" zoomScaleSheetLayoutView="55" workbookViewId="0"/>
  </sheetViews>
  <sheetFormatPr defaultColWidth="0" defaultRowHeight="15" zeroHeight="1" x14ac:dyDescent="0.25"/>
  <cols>
    <col min="1" max="1" width="2.5546875" style="139" customWidth="1"/>
    <col min="2" max="2" width="85.44140625" style="164" customWidth="1"/>
    <col min="3" max="5" width="17.5546875" style="138" customWidth="1"/>
    <col min="6" max="6" width="17.5546875" style="139" customWidth="1"/>
    <col min="7" max="7" width="17.5546875" style="138" customWidth="1"/>
    <col min="8" max="9" width="17.5546875" style="139" customWidth="1"/>
    <col min="10" max="10" width="17.5546875" style="138" customWidth="1"/>
    <col min="11" max="12" width="9.21875" style="139" customWidth="1"/>
    <col min="13" max="18" width="0" style="139" hidden="1" customWidth="1"/>
    <col min="19" max="16384" width="9.21875" style="139" hidden="1"/>
  </cols>
  <sheetData>
    <row r="1" spans="1:10" ht="41.55" customHeight="1" x14ac:dyDescent="0.25">
      <c r="A1" s="138"/>
      <c r="B1" s="222" t="s">
        <v>198</v>
      </c>
      <c r="C1" s="222"/>
      <c r="D1" s="222"/>
      <c r="E1" s="222"/>
      <c r="F1" s="222"/>
      <c r="G1" s="222"/>
      <c r="H1" s="222"/>
      <c r="I1" s="222"/>
      <c r="J1" s="222"/>
    </row>
    <row r="2" spans="1:10" ht="16.2" thickBot="1" x14ac:dyDescent="0.3">
      <c r="C2" s="231"/>
      <c r="D2" s="231"/>
      <c r="E2" s="231"/>
      <c r="G2" s="139"/>
      <c r="J2" s="139"/>
    </row>
    <row r="3" spans="1:10" ht="21" customHeight="1" thickBot="1" x14ac:dyDescent="0.3">
      <c r="B3" s="165" t="s">
        <v>91</v>
      </c>
    </row>
    <row r="4" spans="1:10" ht="12" customHeight="1" x14ac:dyDescent="0.25">
      <c r="A4" s="164"/>
      <c r="C4" s="140"/>
      <c r="D4" s="140"/>
      <c r="E4" s="140"/>
      <c r="F4" s="141"/>
      <c r="G4" s="140"/>
      <c r="H4" s="142"/>
      <c r="I4" s="141"/>
      <c r="J4" s="140"/>
    </row>
    <row r="5" spans="1:10" ht="15.6" x14ac:dyDescent="0.25">
      <c r="B5" s="166" t="s">
        <v>190</v>
      </c>
      <c r="C5" s="232" t="s">
        <v>72</v>
      </c>
      <c r="D5" s="233"/>
      <c r="E5" s="232" t="s">
        <v>73</v>
      </c>
      <c r="F5" s="233"/>
      <c r="G5" s="232" t="s">
        <v>74</v>
      </c>
      <c r="H5" s="233"/>
      <c r="I5" s="232" t="s">
        <v>75</v>
      </c>
      <c r="J5" s="233"/>
    </row>
    <row r="6" spans="1:10" ht="30" customHeight="1" x14ac:dyDescent="0.25">
      <c r="B6" s="167" t="s">
        <v>161</v>
      </c>
      <c r="C6" s="143"/>
    </row>
    <row r="7" spans="1:10" ht="30" customHeight="1" x14ac:dyDescent="0.25">
      <c r="B7" s="168" t="s">
        <v>143</v>
      </c>
      <c r="C7" s="227"/>
      <c r="D7" s="228"/>
      <c r="E7" s="227"/>
      <c r="F7" s="228"/>
      <c r="G7" s="227"/>
      <c r="H7" s="228"/>
      <c r="I7" s="227"/>
      <c r="J7" s="228"/>
    </row>
    <row r="8" spans="1:10" ht="30" customHeight="1" x14ac:dyDescent="0.25">
      <c r="B8" s="168" t="s">
        <v>30</v>
      </c>
      <c r="C8" s="227"/>
      <c r="D8" s="228"/>
      <c r="E8" s="227"/>
      <c r="F8" s="228"/>
      <c r="G8" s="227"/>
      <c r="H8" s="228"/>
      <c r="I8" s="227"/>
      <c r="J8" s="228"/>
    </row>
    <row r="9" spans="1:10" ht="30" customHeight="1" x14ac:dyDescent="0.25">
      <c r="B9" s="169" t="s">
        <v>105</v>
      </c>
      <c r="C9" s="229"/>
      <c r="D9" s="230"/>
      <c r="E9" s="229"/>
      <c r="F9" s="230"/>
      <c r="G9" s="229"/>
      <c r="H9" s="230"/>
      <c r="I9" s="229"/>
      <c r="J9" s="230"/>
    </row>
    <row r="10" spans="1:10" ht="100.5" customHeight="1" x14ac:dyDescent="0.25">
      <c r="B10" s="170" t="s">
        <v>53</v>
      </c>
      <c r="C10" s="234"/>
      <c r="D10" s="235"/>
      <c r="E10" s="234"/>
      <c r="F10" s="235"/>
      <c r="G10" s="234"/>
      <c r="H10" s="235"/>
      <c r="I10" s="234"/>
      <c r="J10" s="235"/>
    </row>
    <row r="11" spans="1:10" ht="28.05" customHeight="1" x14ac:dyDescent="0.25">
      <c r="B11" s="170" t="s">
        <v>81</v>
      </c>
      <c r="C11" s="236"/>
      <c r="D11" s="228"/>
      <c r="E11" s="236"/>
      <c r="F11" s="228"/>
      <c r="G11" s="236"/>
      <c r="H11" s="228"/>
      <c r="I11" s="236"/>
      <c r="J11" s="228"/>
    </row>
    <row r="12" spans="1:10" ht="28.05" customHeight="1" x14ac:dyDescent="0.25">
      <c r="B12" s="170" t="s">
        <v>127</v>
      </c>
      <c r="C12" s="227"/>
      <c r="D12" s="228"/>
      <c r="E12" s="227"/>
      <c r="F12" s="228"/>
      <c r="G12" s="227"/>
      <c r="H12" s="228"/>
      <c r="I12" s="227"/>
      <c r="J12" s="228"/>
    </row>
    <row r="13" spans="1:10" ht="100.5" customHeight="1" x14ac:dyDescent="0.25">
      <c r="B13" s="170" t="s">
        <v>128</v>
      </c>
      <c r="C13" s="234"/>
      <c r="D13" s="235"/>
      <c r="E13" s="234"/>
      <c r="F13" s="235"/>
      <c r="G13" s="234"/>
      <c r="H13" s="235"/>
      <c r="I13" s="234"/>
      <c r="J13" s="235"/>
    </row>
    <row r="14" spans="1:10" ht="39" customHeight="1" x14ac:dyDescent="0.25">
      <c r="B14" s="170" t="s">
        <v>95</v>
      </c>
      <c r="C14" s="227"/>
      <c r="D14" s="228"/>
      <c r="E14" s="227"/>
      <c r="F14" s="228"/>
      <c r="G14" s="227"/>
      <c r="H14" s="228"/>
      <c r="I14" s="227"/>
      <c r="J14" s="228"/>
    </row>
    <row r="15" spans="1:10" ht="100.5" customHeight="1" x14ac:dyDescent="0.25">
      <c r="B15" s="171" t="s">
        <v>46</v>
      </c>
      <c r="C15" s="234"/>
      <c r="D15" s="235"/>
      <c r="E15" s="234"/>
      <c r="F15" s="235"/>
      <c r="G15" s="234"/>
      <c r="H15" s="235"/>
      <c r="I15" s="234"/>
      <c r="J15" s="235"/>
    </row>
    <row r="16" spans="1:10" ht="59.25" customHeight="1" x14ac:dyDescent="0.25">
      <c r="B16" s="237" t="s">
        <v>160</v>
      </c>
      <c r="C16" s="237"/>
      <c r="D16" s="237"/>
      <c r="E16" s="237"/>
      <c r="F16" s="237"/>
      <c r="G16" s="237"/>
      <c r="H16" s="237"/>
      <c r="I16" s="237"/>
      <c r="J16" s="237"/>
    </row>
    <row r="17" spans="2:10" ht="9.75" customHeight="1" x14ac:dyDescent="0.25"/>
    <row r="18" spans="2:10" ht="15.6" x14ac:dyDescent="0.25">
      <c r="B18" s="166" t="s">
        <v>192</v>
      </c>
      <c r="H18" s="142"/>
    </row>
    <row r="19" spans="2:10" ht="15.6" x14ac:dyDescent="0.25">
      <c r="B19" s="172"/>
      <c r="H19" s="142"/>
    </row>
    <row r="20" spans="2:10" ht="78" x14ac:dyDescent="0.25">
      <c r="B20" s="171" t="s">
        <v>191</v>
      </c>
      <c r="C20" s="136" t="s">
        <v>72</v>
      </c>
      <c r="D20" s="137" t="s">
        <v>54</v>
      </c>
      <c r="E20" s="136" t="s">
        <v>73</v>
      </c>
      <c r="F20" s="137" t="s">
        <v>56</v>
      </c>
      <c r="G20" s="136" t="s">
        <v>74</v>
      </c>
      <c r="H20" s="137" t="s">
        <v>55</v>
      </c>
      <c r="I20" s="136" t="s">
        <v>75</v>
      </c>
      <c r="J20" s="137" t="s">
        <v>76</v>
      </c>
    </row>
    <row r="21" spans="2:10" ht="15.6" hidden="1" x14ac:dyDescent="0.25">
      <c r="B21" s="173" t="s">
        <v>43</v>
      </c>
      <c r="C21" s="144"/>
      <c r="D21" s="145"/>
      <c r="E21" s="144"/>
      <c r="F21" s="145"/>
      <c r="G21" s="144"/>
      <c r="H21" s="145"/>
      <c r="I21" s="144"/>
      <c r="J21" s="145"/>
    </row>
    <row r="22" spans="2:10" hidden="1" x14ac:dyDescent="0.25">
      <c r="B22" s="174">
        <v>2021</v>
      </c>
      <c r="C22" s="146"/>
      <c r="D22" s="147"/>
      <c r="E22" s="146"/>
      <c r="F22" s="147"/>
      <c r="G22" s="146"/>
      <c r="H22" s="147"/>
      <c r="I22" s="146"/>
      <c r="J22" s="147"/>
    </row>
    <row r="23" spans="2:10" x14ac:dyDescent="0.25">
      <c r="B23" s="174">
        <v>2022</v>
      </c>
      <c r="C23" s="146"/>
      <c r="D23" s="147"/>
      <c r="E23" s="146"/>
      <c r="F23" s="147"/>
      <c r="G23" s="146"/>
      <c r="H23" s="147"/>
      <c r="I23" s="146"/>
      <c r="J23" s="147"/>
    </row>
    <row r="24" spans="2:10" x14ac:dyDescent="0.25">
      <c r="B24" s="174">
        <v>2023</v>
      </c>
      <c r="C24" s="146"/>
      <c r="D24" s="147"/>
      <c r="E24" s="146"/>
      <c r="F24" s="147"/>
      <c r="G24" s="146"/>
      <c r="H24" s="147"/>
      <c r="I24" s="146"/>
      <c r="J24" s="147"/>
    </row>
    <row r="25" spans="2:10" x14ac:dyDescent="0.25">
      <c r="B25" s="174">
        <v>2024</v>
      </c>
      <c r="C25" s="146"/>
      <c r="D25" s="147"/>
      <c r="E25" s="146"/>
      <c r="F25" s="147"/>
      <c r="G25" s="146"/>
      <c r="H25" s="147"/>
      <c r="I25" s="146"/>
      <c r="J25" s="147"/>
    </row>
    <row r="26" spans="2:10" x14ac:dyDescent="0.25">
      <c r="B26" s="174" t="s">
        <v>162</v>
      </c>
      <c r="C26" s="146"/>
      <c r="D26" s="147"/>
      <c r="E26" s="146"/>
      <c r="F26" s="147"/>
      <c r="G26" s="146"/>
      <c r="H26" s="147"/>
      <c r="I26" s="146"/>
      <c r="J26" s="147"/>
    </row>
    <row r="27" spans="2:10" ht="15.6" x14ac:dyDescent="0.25">
      <c r="B27" s="173" t="s">
        <v>163</v>
      </c>
      <c r="C27" s="180"/>
      <c r="D27" s="181"/>
      <c r="E27" s="180"/>
      <c r="F27" s="181"/>
      <c r="G27" s="180"/>
      <c r="H27" s="181"/>
      <c r="I27" s="180"/>
      <c r="J27" s="181"/>
    </row>
    <row r="28" spans="2:10" ht="15.6" x14ac:dyDescent="0.25">
      <c r="B28" s="182" t="s">
        <v>164</v>
      </c>
      <c r="C28" s="150"/>
      <c r="D28" s="151"/>
      <c r="E28" s="150"/>
      <c r="F28" s="151"/>
      <c r="G28" s="150"/>
      <c r="H28" s="151"/>
      <c r="I28" s="150"/>
      <c r="J28" s="151"/>
    </row>
    <row r="29" spans="2:10" ht="15.6" x14ac:dyDescent="0.25">
      <c r="B29" s="175" t="s">
        <v>67</v>
      </c>
      <c r="C29" s="152"/>
      <c r="D29" s="153"/>
      <c r="E29" s="152"/>
      <c r="F29" s="153"/>
      <c r="G29" s="152"/>
      <c r="H29" s="153"/>
      <c r="I29" s="152"/>
      <c r="J29" s="153"/>
    </row>
    <row r="30" spans="2:10" ht="15.6" x14ac:dyDescent="0.25">
      <c r="B30" s="174">
        <v>2022</v>
      </c>
      <c r="C30" s="154"/>
      <c r="D30" s="153"/>
      <c r="E30" s="154"/>
      <c r="F30" s="153"/>
      <c r="G30" s="154"/>
      <c r="H30" s="153"/>
      <c r="I30" s="154"/>
      <c r="J30" s="153"/>
    </row>
    <row r="31" spans="2:10" ht="15.6" x14ac:dyDescent="0.25">
      <c r="B31" s="174">
        <v>2023</v>
      </c>
      <c r="C31" s="154"/>
      <c r="D31" s="153"/>
      <c r="E31" s="154"/>
      <c r="F31" s="153"/>
      <c r="G31" s="154"/>
      <c r="H31" s="153"/>
      <c r="I31" s="154"/>
      <c r="J31" s="153"/>
    </row>
    <row r="32" spans="2:10" ht="15.6" x14ac:dyDescent="0.25">
      <c r="B32" s="174">
        <v>2024</v>
      </c>
      <c r="C32" s="154"/>
      <c r="D32" s="153"/>
      <c r="E32" s="154"/>
      <c r="F32" s="153"/>
      <c r="G32" s="154"/>
      <c r="H32" s="153"/>
      <c r="I32" s="154"/>
      <c r="J32" s="153"/>
    </row>
    <row r="33" spans="2:10" ht="15.6" x14ac:dyDescent="0.25">
      <c r="B33" s="174" t="s">
        <v>162</v>
      </c>
      <c r="C33" s="154"/>
      <c r="D33" s="153"/>
      <c r="E33" s="154"/>
      <c r="F33" s="153"/>
      <c r="G33" s="154"/>
      <c r="H33" s="153"/>
      <c r="I33" s="154"/>
      <c r="J33" s="153"/>
    </row>
    <row r="34" spans="2:10" ht="15.6" x14ac:dyDescent="0.25">
      <c r="B34" s="176" t="s">
        <v>165</v>
      </c>
      <c r="C34" s="148"/>
      <c r="D34" s="149"/>
      <c r="E34" s="148"/>
      <c r="F34" s="149"/>
      <c r="G34" s="148"/>
      <c r="H34" s="149"/>
      <c r="I34" s="148"/>
      <c r="J34" s="149"/>
    </row>
    <row r="35" spans="2:10" s="155" customFormat="1" ht="15.6" x14ac:dyDescent="0.25">
      <c r="B35" s="175" t="s">
        <v>14</v>
      </c>
      <c r="C35" s="146"/>
      <c r="D35" s="147"/>
      <c r="E35" s="146"/>
      <c r="F35" s="147"/>
      <c r="G35" s="146"/>
      <c r="H35" s="147"/>
      <c r="I35" s="146"/>
      <c r="J35" s="147"/>
    </row>
    <row r="36" spans="2:10" s="155" customFormat="1" ht="15.6" x14ac:dyDescent="0.25">
      <c r="B36" s="175" t="s">
        <v>13</v>
      </c>
      <c r="C36" s="146"/>
      <c r="D36" s="147"/>
      <c r="E36" s="146"/>
      <c r="F36" s="147"/>
      <c r="G36" s="146"/>
      <c r="H36" s="147"/>
      <c r="I36" s="146"/>
      <c r="J36" s="147"/>
    </row>
    <row r="37" spans="2:10" s="155" customFormat="1" ht="15.6" x14ac:dyDescent="0.25">
      <c r="B37" s="175" t="s">
        <v>6</v>
      </c>
      <c r="C37" s="146"/>
      <c r="D37" s="147"/>
      <c r="E37" s="146"/>
      <c r="F37" s="147"/>
      <c r="G37" s="146"/>
      <c r="H37" s="147"/>
      <c r="I37" s="146"/>
      <c r="J37" s="147"/>
    </row>
    <row r="38" spans="2:10" s="155" customFormat="1" ht="15.6" x14ac:dyDescent="0.25">
      <c r="B38" s="175" t="s">
        <v>84</v>
      </c>
      <c r="C38" s="146"/>
      <c r="D38" s="147"/>
      <c r="E38" s="146"/>
      <c r="F38" s="147"/>
      <c r="G38" s="146"/>
      <c r="H38" s="147"/>
      <c r="I38" s="146"/>
      <c r="J38" s="147"/>
    </row>
    <row r="39" spans="2:10" s="155" customFormat="1" ht="15.6" x14ac:dyDescent="0.25">
      <c r="B39" s="175" t="s">
        <v>7</v>
      </c>
      <c r="C39" s="146"/>
      <c r="D39" s="147"/>
      <c r="E39" s="146"/>
      <c r="F39" s="147"/>
      <c r="G39" s="146"/>
      <c r="H39" s="147"/>
      <c r="I39" s="146"/>
      <c r="J39" s="147"/>
    </row>
    <row r="40" spans="2:10" s="155" customFormat="1" ht="15.6" x14ac:dyDescent="0.25">
      <c r="B40" s="177" t="s">
        <v>29</v>
      </c>
      <c r="C40" s="156"/>
      <c r="D40" s="157"/>
      <c r="E40" s="156"/>
      <c r="F40" s="157"/>
      <c r="G40" s="156"/>
      <c r="H40" s="157"/>
      <c r="I40" s="156"/>
      <c r="J40" s="157"/>
    </row>
    <row r="41" spans="2:10" s="155" customFormat="1" ht="15.6" x14ac:dyDescent="0.25">
      <c r="B41" s="175" t="s">
        <v>121</v>
      </c>
      <c r="C41" s="158"/>
      <c r="D41" s="159"/>
      <c r="E41" s="158"/>
      <c r="F41" s="159"/>
      <c r="G41" s="158"/>
      <c r="H41" s="159"/>
      <c r="I41" s="158"/>
      <c r="J41" s="159"/>
    </row>
    <row r="42" spans="2:10" s="155" customFormat="1" ht="15.6" x14ac:dyDescent="0.25">
      <c r="B42" s="175" t="s">
        <v>122</v>
      </c>
      <c r="C42" s="160"/>
      <c r="D42" s="161"/>
      <c r="E42" s="160"/>
      <c r="F42" s="161"/>
      <c r="G42" s="160"/>
      <c r="H42" s="161"/>
      <c r="I42" s="160"/>
      <c r="J42" s="161"/>
    </row>
    <row r="43" spans="2:10" s="155" customFormat="1" ht="15.6" x14ac:dyDescent="0.25">
      <c r="B43" s="178" t="s">
        <v>123</v>
      </c>
      <c r="C43" s="150"/>
      <c r="D43" s="163"/>
      <c r="E43" s="150"/>
      <c r="F43" s="163"/>
      <c r="G43" s="150"/>
      <c r="H43" s="163"/>
      <c r="I43" s="150"/>
      <c r="J43" s="163"/>
    </row>
    <row r="44" spans="2:10" ht="8.5500000000000007" customHeight="1" x14ac:dyDescent="0.3">
      <c r="B44" s="179"/>
      <c r="C44" s="162"/>
      <c r="D44" s="162"/>
      <c r="E44" s="162"/>
      <c r="F44" s="162"/>
      <c r="G44" s="162"/>
      <c r="H44" s="162"/>
      <c r="I44" s="162"/>
      <c r="J44" s="162"/>
    </row>
    <row r="45" spans="2:10" x14ac:dyDescent="0.25"/>
    <row r="46" spans="2:10" x14ac:dyDescent="0.25"/>
    <row r="47" spans="2:10"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104" x14ac:dyDescent="0.25"/>
    <row r="177" x14ac:dyDescent="0.25"/>
    <row r="185" x14ac:dyDescent="0.25"/>
    <row r="186" x14ac:dyDescent="0.25"/>
    <row r="187" x14ac:dyDescent="0.25"/>
    <row r="188" x14ac:dyDescent="0.25"/>
    <row r="189" x14ac:dyDescent="0.25"/>
    <row r="190" x14ac:dyDescent="0.25"/>
    <row r="191" x14ac:dyDescent="0.25"/>
    <row r="192" x14ac:dyDescent="0.25"/>
    <row r="193" x14ac:dyDescent="0.25"/>
    <row r="194" x14ac:dyDescent="0.25"/>
    <row r="195" x14ac:dyDescent="0.25"/>
    <row r="196" x14ac:dyDescent="0.25"/>
    <row r="197" x14ac:dyDescent="0.25"/>
    <row r="198" x14ac:dyDescent="0.25"/>
    <row r="199" x14ac:dyDescent="0.25"/>
    <row r="200" x14ac:dyDescent="0.25"/>
    <row r="201" x14ac:dyDescent="0.25"/>
    <row r="202" x14ac:dyDescent="0.25"/>
    <row r="203" x14ac:dyDescent="0.25"/>
    <row r="204" x14ac:dyDescent="0.25"/>
    <row r="205" x14ac:dyDescent="0.25"/>
    <row r="206" x14ac:dyDescent="0.25"/>
    <row r="207" x14ac:dyDescent="0.25"/>
    <row r="208" x14ac:dyDescent="0.25"/>
    <row r="209" x14ac:dyDescent="0.25"/>
    <row r="210" x14ac:dyDescent="0.25"/>
    <row r="211" x14ac:dyDescent="0.25"/>
    <row r="212" x14ac:dyDescent="0.25"/>
    <row r="213" x14ac:dyDescent="0.25"/>
    <row r="214" x14ac:dyDescent="0.25"/>
    <row r="215" x14ac:dyDescent="0.25"/>
    <row r="216" x14ac:dyDescent="0.25"/>
    <row r="217" x14ac:dyDescent="0.25"/>
    <row r="218" x14ac:dyDescent="0.25"/>
    <row r="219" x14ac:dyDescent="0.25"/>
    <row r="220" x14ac:dyDescent="0.25"/>
    <row r="221" x14ac:dyDescent="0.25"/>
    <row r="222" x14ac:dyDescent="0.25"/>
    <row r="223" x14ac:dyDescent="0.25"/>
    <row r="224" x14ac:dyDescent="0.25"/>
    <row r="225" x14ac:dyDescent="0.25"/>
    <row r="226" x14ac:dyDescent="0.25"/>
    <row r="227" x14ac:dyDescent="0.25"/>
    <row r="228" x14ac:dyDescent="0.25"/>
    <row r="229" x14ac:dyDescent="0.25"/>
    <row r="230" x14ac:dyDescent="0.25"/>
    <row r="231" x14ac:dyDescent="0.25"/>
    <row r="232" x14ac:dyDescent="0.25"/>
    <row r="233" x14ac:dyDescent="0.25"/>
    <row r="234" x14ac:dyDescent="0.25"/>
    <row r="235" x14ac:dyDescent="0.25"/>
    <row r="236" x14ac:dyDescent="0.25"/>
    <row r="237" x14ac:dyDescent="0.25"/>
    <row r="238" x14ac:dyDescent="0.25"/>
    <row r="239" x14ac:dyDescent="0.25"/>
    <row r="240" x14ac:dyDescent="0.25"/>
    <row r="241" x14ac:dyDescent="0.25"/>
    <row r="242" x14ac:dyDescent="0.25"/>
    <row r="243" x14ac:dyDescent="0.25"/>
    <row r="244" x14ac:dyDescent="0.25"/>
    <row r="245" x14ac:dyDescent="0.25"/>
    <row r="246" x14ac:dyDescent="0.25"/>
    <row r="247" x14ac:dyDescent="0.25"/>
    <row r="248" x14ac:dyDescent="0.25"/>
    <row r="249" x14ac:dyDescent="0.25"/>
    <row r="250" x14ac:dyDescent="0.25"/>
    <row r="251" x14ac:dyDescent="0.25"/>
    <row r="252" x14ac:dyDescent="0.25"/>
  </sheetData>
  <protectedRanges>
    <protectedRange sqref="C7:J15" name="Info_mandati"/>
    <protectedRange sqref="G30:G33 C28 E28 G28 I28 I30:I33 C35:J43 C30:C33 E30:E33 C22:J27" name="Dati_mandati"/>
  </protectedRanges>
  <dataConsolidate/>
  <mergeCells count="43">
    <mergeCell ref="B1:J1"/>
    <mergeCell ref="G15:H15"/>
    <mergeCell ref="I15:J15"/>
    <mergeCell ref="G7:H7"/>
    <mergeCell ref="I7:J7"/>
    <mergeCell ref="I8:J8"/>
    <mergeCell ref="I9:J9"/>
    <mergeCell ref="I10:J10"/>
    <mergeCell ref="I14:J14"/>
    <mergeCell ref="G11:H11"/>
    <mergeCell ref="I11:J11"/>
    <mergeCell ref="G12:H12"/>
    <mergeCell ref="G13:H13"/>
    <mergeCell ref="I13:J13"/>
    <mergeCell ref="E10:F10"/>
    <mergeCell ref="E14:F14"/>
    <mergeCell ref="C13:D13"/>
    <mergeCell ref="I12:J12"/>
    <mergeCell ref="B16:J16"/>
    <mergeCell ref="C15:D15"/>
    <mergeCell ref="E13:F13"/>
    <mergeCell ref="E15:F15"/>
    <mergeCell ref="I5:J5"/>
    <mergeCell ref="G5:H5"/>
    <mergeCell ref="E5:F5"/>
    <mergeCell ref="C5:D5"/>
    <mergeCell ref="C14:D14"/>
    <mergeCell ref="C10:D10"/>
    <mergeCell ref="C9:D9"/>
    <mergeCell ref="C8:D8"/>
    <mergeCell ref="G8:H8"/>
    <mergeCell ref="G9:H9"/>
    <mergeCell ref="G10:H10"/>
    <mergeCell ref="G14:H14"/>
    <mergeCell ref="C7:D7"/>
    <mergeCell ref="E7:F7"/>
    <mergeCell ref="C11:D11"/>
    <mergeCell ref="E11:F11"/>
    <mergeCell ref="E8:F8"/>
    <mergeCell ref="E9:F9"/>
    <mergeCell ref="C12:D12"/>
    <mergeCell ref="E12:F12"/>
    <mergeCell ref="C2:E2"/>
  </mergeCells>
  <phoneticPr fontId="24" type="noConversion"/>
  <dataValidations count="2">
    <dataValidation type="list" allowBlank="1" showInputMessage="1" showErrorMessage="1" sqref="C14 E14 G14 I14 C12 E12 G12 I12" xr:uid="{00000000-0002-0000-0300-000000000000}">
      <formula1>"SI,NO"</formula1>
    </dataValidation>
    <dataValidation type="list" allowBlank="1" showInputMessage="1" showErrorMessage="1" sqref="C8:J8" xr:uid="{00000000-0002-0000-0300-000001000000}">
      <formula1>"FP negoziale, FP preesistente, Altro FP italiano, FP estero, Cassa di previdenza, Fondazione, Ente Pubblico, Gestione separata del ramo Vita, Banca, Assicurazione, Organismo Sovranazionale"</formula1>
    </dataValidation>
  </dataValidations>
  <pageMargins left="0.19685039370078741" right="0.19685039370078741" top="0.19685039370078741" bottom="0.31496062992125984" header="0.19685039370078741" footer="0.15748031496062992"/>
  <pageSetup paperSize="9" scale="43" fitToHeight="4" orientation="landscape" r:id="rId1"/>
  <headerFooter alignWithMargins="0">
    <oddFooter>&amp;CRiservato e Confidenziale - Pagina &amp;P di &amp;N</oddFooter>
  </headerFooter>
  <rowBreaks count="1" manualBreakCount="1">
    <brk id="1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5</vt:i4>
      </vt:variant>
    </vt:vector>
  </HeadingPairs>
  <TitlesOfParts>
    <vt:vector size="9" baseType="lpstr">
      <vt:lpstr>Istruzioni</vt:lpstr>
      <vt:lpstr>Tabelle</vt:lpstr>
      <vt:lpstr>Questionario</vt:lpstr>
      <vt:lpstr>TrackRecord</vt:lpstr>
      <vt:lpstr>Istruzioni!Area_stampa</vt:lpstr>
      <vt:lpstr>Tabelle!Area_stampa</vt:lpstr>
      <vt:lpstr>Questionario!Titoli_stampa</vt:lpstr>
      <vt:lpstr>Tabelle!Titoli_stampa</vt:lpstr>
      <vt:lpstr>TrackRecord!Titoli_stampa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Fondo Dirigenti</dc:creator>
  <cp:lastModifiedBy>Office 1 - Fondo Casella</cp:lastModifiedBy>
  <cp:lastPrinted>2019-06-27T14:38:53Z</cp:lastPrinted>
  <dcterms:created xsi:type="dcterms:W3CDTF">1996-11-05T10:16:36Z</dcterms:created>
  <dcterms:modified xsi:type="dcterms:W3CDTF">2025-07-29T08:49:24Z</dcterms:modified>
</cp:coreProperties>
</file>